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75" windowWidth="23715" windowHeight="10035" activeTab="1"/>
  </bookViews>
  <sheets>
    <sheet name="Données" sheetId="1" r:id="rId1"/>
    <sheet name="Graphique10" sheetId="4" r:id="rId2"/>
  </sheets>
  <calcPr calcId="145621" iterateDelta="1E-4"/>
</workbook>
</file>

<file path=xl/calcChain.xml><?xml version="1.0" encoding="utf-8"?>
<calcChain xmlns="http://schemas.openxmlformats.org/spreadsheetml/2006/main">
  <c r="B24" i="1" l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23" i="1"/>
  <c r="D40" i="1"/>
  <c r="C40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23" i="1"/>
</calcChain>
</file>

<file path=xl/sharedStrings.xml><?xml version="1.0" encoding="utf-8"?>
<sst xmlns="http://schemas.openxmlformats.org/spreadsheetml/2006/main" count="10" uniqueCount="9">
  <si>
    <t>Nombre de pollutions confirmées</t>
  </si>
  <si>
    <t>Flux de phosphore à la mer</t>
  </si>
  <si>
    <t>Phosphore total en kilotonnes par an</t>
  </si>
  <si>
    <t>Flux azote total  en kilotonnes/an</t>
  </si>
  <si>
    <t>Flux d'azote à la mer</t>
  </si>
  <si>
    <t>Titre : Evolution des pollutions en mer et des flux de nutriments à la mer de 2000 à 2017</t>
  </si>
  <si>
    <t>Champ polrep : France métropolitaine et eaux sous jurdiction. Champs nutriments : flux annuels vers l'Atlantique et la Manche.</t>
  </si>
  <si>
    <t>Traitements : SDES, 2019</t>
  </si>
  <si>
    <t>Sources : Cedre ; Systéme d'information sur l'eau Eaufrance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</si>
</sst>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Liberation Sans"/>
      <family val="2"/>
    </font>
    <font>
      <sz val="14"/>
      <color theme="1"/>
      <name val="Liberation San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0" fontId="0" fillId="0" borderId="0" xfId="0"/>
    <xf numFmtId="0" fontId="0" fillId="0" borderId="0" xfId="0" applyFill="1"/>
    <xf numFmtId="164" fontId="0" fillId="0" borderId="0" xfId="0" applyNumberFormat="1" applyFill="1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3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8BF9D"/>
      <color rgb="FFD8242A"/>
      <color rgb="FFFCE373"/>
      <color rgb="FF00A412"/>
      <color rgb="FF0083C5"/>
      <color rgb="FF605D5C"/>
      <color rgb="FFD4925D"/>
      <color rgb="FFAAA9A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463590104508241"/>
          <c:y val="3.152810711875445E-2"/>
          <c:w val="0.86232732436573301"/>
          <c:h val="0.81654334433616671"/>
        </c:manualLayout>
      </c:layout>
      <c:scatterChart>
        <c:scatterStyle val="lineMarker"/>
        <c:varyColors val="0"/>
        <c:ser>
          <c:idx val="0"/>
          <c:order val="0"/>
          <c:tx>
            <c:strRef>
              <c:f>Données!$B$22</c:f>
              <c:strCache>
                <c:ptCount val="1"/>
                <c:pt idx="0">
                  <c:v>Nombre de pollutions confirmées</c:v>
                </c:pt>
              </c:strCache>
            </c:strRef>
          </c:tx>
          <c:spPr>
            <a:ln w="50800"/>
          </c:spPr>
          <c:marker>
            <c:symbol val="diamond"/>
            <c:size val="6"/>
          </c:marker>
          <c:dPt>
            <c:idx val="10"/>
            <c:marker>
              <c:spPr>
                <a:solidFill>
                  <a:srgbClr val="0083C5"/>
                </a:solidFill>
              </c:spPr>
            </c:marker>
            <c:bubble3D val="0"/>
            <c:spPr>
              <a:ln w="50800">
                <a:solidFill>
                  <a:srgbClr val="0083C5"/>
                </a:solidFill>
              </a:ln>
            </c:spPr>
          </c:dPt>
          <c:xVal>
            <c:numRef>
              <c:f>Données!$A$23:$A$40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xVal>
          <c:yVal>
            <c:numRef>
              <c:f>Données!$B$23:$B$40</c:f>
              <c:numCache>
                <c:formatCode>0.0</c:formatCode>
                <c:ptCount val="18"/>
                <c:pt idx="0">
                  <c:v>100</c:v>
                </c:pt>
                <c:pt idx="1">
                  <c:v>127.84313725490195</c:v>
                </c:pt>
                <c:pt idx="2">
                  <c:v>115.68627450980394</c:v>
                </c:pt>
                <c:pt idx="3">
                  <c:v>145.88235294117646</c:v>
                </c:pt>
                <c:pt idx="4">
                  <c:v>155.29411764705884</c:v>
                </c:pt>
                <c:pt idx="5">
                  <c:v>130.98039215686273</c:v>
                </c:pt>
                <c:pt idx="6">
                  <c:v>159.21568627450981</c:v>
                </c:pt>
                <c:pt idx="7">
                  <c:v>137.64705882352942</c:v>
                </c:pt>
                <c:pt idx="8">
                  <c:v>141.56862745098039</c:v>
                </c:pt>
                <c:pt idx="9">
                  <c:v>113.33333333333333</c:v>
                </c:pt>
                <c:pt idx="10">
                  <c:v>64.313725490196077</c:v>
                </c:pt>
                <c:pt idx="11">
                  <c:v>55.686274509803923</c:v>
                </c:pt>
                <c:pt idx="12">
                  <c:v>45.490196078431374</c:v>
                </c:pt>
                <c:pt idx="13">
                  <c:v>47.058823529411761</c:v>
                </c:pt>
                <c:pt idx="14">
                  <c:v>37.647058823529413</c:v>
                </c:pt>
                <c:pt idx="15">
                  <c:v>35.686274509803923</c:v>
                </c:pt>
                <c:pt idx="16">
                  <c:v>48.627450980392155</c:v>
                </c:pt>
                <c:pt idx="17">
                  <c:v>70.980392156862749</c:v>
                </c:pt>
              </c:numCache>
            </c:numRef>
          </c:yVal>
          <c:smooth val="0"/>
        </c:ser>
        <c:ser>
          <c:idx val="3"/>
          <c:order val="1"/>
          <c:tx>
            <c:strRef>
              <c:f>Données!$C$22</c:f>
              <c:strCache>
                <c:ptCount val="1"/>
                <c:pt idx="0">
                  <c:v>Flux d'azote à la mer</c:v>
                </c:pt>
              </c:strCache>
            </c:strRef>
          </c:tx>
          <c:spPr>
            <a:ln w="50800"/>
          </c:spPr>
          <c:xVal>
            <c:numRef>
              <c:f>Données!$A$23:$A$40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xVal>
          <c:yVal>
            <c:numRef>
              <c:f>Données!$C$23:$C$40</c:f>
              <c:numCache>
                <c:formatCode>0.0</c:formatCode>
                <c:ptCount val="18"/>
                <c:pt idx="0">
                  <c:v>100.00078082122718</c:v>
                </c:pt>
                <c:pt idx="1">
                  <c:v>102.23335665085671</c:v>
                </c:pt>
                <c:pt idx="2">
                  <c:v>80.659723046346159</c:v>
                </c:pt>
                <c:pt idx="3">
                  <c:v>59.658545939880327</c:v>
                </c:pt>
                <c:pt idx="4">
                  <c:v>39.168310334521699</c:v>
                </c:pt>
                <c:pt idx="5">
                  <c:v>31.766054685659544</c:v>
                </c:pt>
                <c:pt idx="6">
                  <c:v>63.873748370580941</c:v>
                </c:pt>
                <c:pt idx="7">
                  <c:v>87.730620891115549</c:v>
                </c:pt>
                <c:pt idx="8">
                  <c:v>90.956498740439443</c:v>
                </c:pt>
                <c:pt idx="9">
                  <c:v>66.792709589621964</c:v>
                </c:pt>
                <c:pt idx="10">
                  <c:v>72.15016044477251</c:v>
                </c:pt>
                <c:pt idx="11">
                  <c:v>45.512943481538485</c:v>
                </c:pt>
                <c:pt idx="12">
                  <c:v>67.962182671304944</c:v>
                </c:pt>
                <c:pt idx="13">
                  <c:v>111.31218635779688</c:v>
                </c:pt>
                <c:pt idx="14">
                  <c:v>89.971518723006611</c:v>
                </c:pt>
                <c:pt idx="15">
                  <c:v>54.856069875614466</c:v>
                </c:pt>
                <c:pt idx="16">
                  <c:v>70.187836295447042</c:v>
                </c:pt>
                <c:pt idx="17">
                  <c:v>35.510538447850735</c:v>
                </c:pt>
              </c:numCache>
            </c:numRef>
          </c:yVal>
          <c:smooth val="0"/>
        </c:ser>
        <c:ser>
          <c:idx val="4"/>
          <c:order val="2"/>
          <c:tx>
            <c:strRef>
              <c:f>Données!$D$22</c:f>
              <c:strCache>
                <c:ptCount val="1"/>
                <c:pt idx="0">
                  <c:v>Flux de phosphore à la mer</c:v>
                </c:pt>
              </c:strCache>
            </c:strRef>
          </c:tx>
          <c:spPr>
            <a:ln w="50800"/>
          </c:spPr>
          <c:xVal>
            <c:numRef>
              <c:f>Données!$A$23:$A$40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xVal>
          <c:yVal>
            <c:numRef>
              <c:f>Données!$D$23:$D$40</c:f>
              <c:numCache>
                <c:formatCode>0.0</c:formatCode>
                <c:ptCount val="18"/>
                <c:pt idx="0">
                  <c:v>100.00000514358389</c:v>
                </c:pt>
                <c:pt idx="1">
                  <c:v>83.163798029972213</c:v>
                </c:pt>
                <c:pt idx="2">
                  <c:v>66.128903608183094</c:v>
                </c:pt>
                <c:pt idx="3">
                  <c:v>55.328974200650151</c:v>
                </c:pt>
                <c:pt idx="4">
                  <c:v>44.59444457495426</c:v>
                </c:pt>
                <c:pt idx="5">
                  <c:v>23.910635209179247</c:v>
                </c:pt>
                <c:pt idx="6">
                  <c:v>29.389756007829028</c:v>
                </c:pt>
                <c:pt idx="7">
                  <c:v>45.338128543902947</c:v>
                </c:pt>
                <c:pt idx="8">
                  <c:v>36.051839824227685</c:v>
                </c:pt>
                <c:pt idx="9">
                  <c:v>26.563740522009326</c:v>
                </c:pt>
                <c:pt idx="10">
                  <c:v>26.95110063322322</c:v>
                </c:pt>
                <c:pt idx="11">
                  <c:v>17.980503807599497</c:v>
                </c:pt>
                <c:pt idx="12">
                  <c:v>32.269016632288235</c:v>
                </c:pt>
                <c:pt idx="13">
                  <c:v>51.234619099451017</c:v>
                </c:pt>
                <c:pt idx="14">
                  <c:v>37.697658307268796</c:v>
                </c:pt>
                <c:pt idx="15">
                  <c:v>22.342991363114177</c:v>
                </c:pt>
                <c:pt idx="16">
                  <c:v>28.101094098294006</c:v>
                </c:pt>
                <c:pt idx="17">
                  <c:v>15.642077826290979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458752"/>
        <c:axId val="133459328"/>
      </c:scatterChart>
      <c:valAx>
        <c:axId val="133458752"/>
        <c:scaling>
          <c:orientation val="minMax"/>
          <c:max val="2017"/>
          <c:min val="2000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400">
                <a:latin typeface="Liberation Sans" panose="020B0604020202020204" pitchFamily="34" charset="0"/>
              </a:defRPr>
            </a:pPr>
            <a:endParaRPr lang="fr-FR"/>
          </a:p>
        </c:txPr>
        <c:crossAx val="133459328"/>
        <c:crosses val="autoZero"/>
        <c:crossBetween val="midCat"/>
        <c:majorUnit val="1"/>
      </c:valAx>
      <c:valAx>
        <c:axId val="133459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600">
                    <a:latin typeface="Liberation Sans" panose="020B0604020202020204" pitchFamily="34" charset="0"/>
                  </a:defRPr>
                </a:pPr>
                <a:r>
                  <a:rPr lang="fr-FR" sz="1600">
                    <a:latin typeface="Liberation Sans" panose="020B0604020202020204" pitchFamily="34" charset="0"/>
                  </a:rPr>
                  <a:t>indice 100 en 2000</a:t>
                </a:r>
              </a:p>
            </c:rich>
          </c:tx>
          <c:layout>
            <c:manualLayout>
              <c:xMode val="edge"/>
              <c:yMode val="edge"/>
              <c:x val="5.7947687588175544E-3"/>
              <c:y val="0.2651819078230408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1600">
                <a:latin typeface="Liberation Sans" panose="020B0604020202020204" pitchFamily="34" charset="0"/>
              </a:defRPr>
            </a:pPr>
            <a:endParaRPr lang="fr-FR"/>
          </a:p>
        </c:txPr>
        <c:crossAx val="133458752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1.1722143628873243E-2"/>
          <c:y val="0.92709293455283592"/>
          <c:w val="0.98201288978722145"/>
          <c:h val="7.2907065447164063E-2"/>
        </c:manualLayout>
      </c:layout>
      <c:overlay val="0"/>
      <c:txPr>
        <a:bodyPr/>
        <a:lstStyle/>
        <a:p>
          <a:pPr>
            <a:defRPr sz="1600">
              <a:latin typeface="Liberation Sans" panose="020B0604020202020204" pitchFamily="34" charset="0"/>
            </a:defRPr>
          </a:pPr>
          <a:endParaRPr lang="fr-FR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fr-FR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26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8214" cy="6092976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0.8813</cdr:x>
      <cdr:y>0.91591</cdr:y>
    </cdr:from>
    <cdr:to>
      <cdr:x>0.99629</cdr:x>
      <cdr:y>0.99391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8194524" y="5594465"/>
          <a:ext cx="1069194" cy="47643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topLeftCell="A16" workbookViewId="0">
      <selection activeCell="A44" sqref="A44"/>
    </sheetView>
  </sheetViews>
  <sheetFormatPr baseColWidth="10" defaultRowHeight="15" x14ac:dyDescent="0.25"/>
  <cols>
    <col min="1" max="1" width="5" bestFit="1" customWidth="1"/>
    <col min="2" max="2" width="31.28515625" bestFit="1" customWidth="1"/>
    <col min="3" max="3" width="29.5703125" customWidth="1"/>
    <col min="4" max="4" width="33.42578125" customWidth="1"/>
    <col min="5" max="5" width="13.28515625" bestFit="1" customWidth="1"/>
  </cols>
  <sheetData>
    <row r="1" spans="1:5" x14ac:dyDescent="0.25">
      <c r="B1" s="5" t="s">
        <v>0</v>
      </c>
      <c r="C1" s="6" t="s">
        <v>3</v>
      </c>
      <c r="D1" s="6" t="s">
        <v>2</v>
      </c>
    </row>
    <row r="2" spans="1:5" x14ac:dyDescent="0.25">
      <c r="A2">
        <v>2000</v>
      </c>
      <c r="B2">
        <v>255</v>
      </c>
      <c r="C2" s="4">
        <v>636.73497172299994</v>
      </c>
      <c r="D2" s="4">
        <v>34.139621755999997</v>
      </c>
    </row>
    <row r="3" spans="1:5" x14ac:dyDescent="0.25">
      <c r="A3">
        <v>2001</v>
      </c>
      <c r="B3">
        <v>326</v>
      </c>
      <c r="C3" s="4">
        <v>650.95045180299996</v>
      </c>
      <c r="D3" s="4">
        <v>28.391804624999999</v>
      </c>
      <c r="E3" s="2"/>
    </row>
    <row r="4" spans="1:5" x14ac:dyDescent="0.25">
      <c r="A4">
        <v>2002</v>
      </c>
      <c r="B4">
        <v>295</v>
      </c>
      <c r="C4" s="4">
        <v>513.58465455299995</v>
      </c>
      <c r="D4" s="4">
        <v>22.576156401999999</v>
      </c>
      <c r="E4" s="2"/>
    </row>
    <row r="5" spans="1:5" x14ac:dyDescent="0.25">
      <c r="A5">
        <v>2003</v>
      </c>
      <c r="B5">
        <v>372</v>
      </c>
      <c r="C5" s="4">
        <v>379.86385956300001</v>
      </c>
      <c r="D5" s="4">
        <v>18.889101541999999</v>
      </c>
      <c r="E5" s="2"/>
    </row>
    <row r="6" spans="1:5" x14ac:dyDescent="0.25">
      <c r="A6">
        <v>2004</v>
      </c>
      <c r="B6">
        <v>396</v>
      </c>
      <c r="C6" s="4">
        <v>249.39638239300001</v>
      </c>
      <c r="D6" s="4">
        <v>15.224373919</v>
      </c>
      <c r="E6" s="2"/>
    </row>
    <row r="7" spans="1:5" x14ac:dyDescent="0.25">
      <c r="A7">
        <v>2005</v>
      </c>
      <c r="B7">
        <v>334</v>
      </c>
      <c r="C7" s="4">
        <v>202.26400000000001</v>
      </c>
      <c r="D7" s="4">
        <v>8.1630000000000003</v>
      </c>
      <c r="E7" s="2"/>
    </row>
    <row r="8" spans="1:5" x14ac:dyDescent="0.25">
      <c r="A8">
        <v>2006</v>
      </c>
      <c r="B8">
        <v>406</v>
      </c>
      <c r="C8" s="4">
        <v>406.70331800000002</v>
      </c>
      <c r="D8" s="4">
        <v>10.033551020000001</v>
      </c>
      <c r="E8" s="2"/>
    </row>
    <row r="9" spans="1:5" x14ac:dyDescent="0.25">
      <c r="A9">
        <v>2007</v>
      </c>
      <c r="B9">
        <v>351</v>
      </c>
      <c r="C9" s="4">
        <v>558.60718240000006</v>
      </c>
      <c r="D9" s="4">
        <v>15.4782648</v>
      </c>
      <c r="E9" s="2"/>
    </row>
    <row r="10" spans="1:5" x14ac:dyDescent="0.25">
      <c r="A10">
        <v>2008</v>
      </c>
      <c r="B10">
        <v>361</v>
      </c>
      <c r="C10" s="4">
        <v>579.14731443000005</v>
      </c>
      <c r="D10" s="4">
        <v>12.307961119</v>
      </c>
      <c r="E10" s="2"/>
    </row>
    <row r="11" spans="1:5" x14ac:dyDescent="0.25">
      <c r="A11">
        <v>2009</v>
      </c>
      <c r="B11">
        <v>289</v>
      </c>
      <c r="C11" s="4">
        <v>425.28921976999999</v>
      </c>
      <c r="D11" s="4">
        <v>9.0687600719999999</v>
      </c>
      <c r="E11" s="2"/>
    </row>
    <row r="12" spans="1:5" x14ac:dyDescent="0.25">
      <c r="A12">
        <v>2010</v>
      </c>
      <c r="B12">
        <v>164</v>
      </c>
      <c r="C12" s="4">
        <v>459.40171659999999</v>
      </c>
      <c r="D12" s="4">
        <v>9.2010033419999999</v>
      </c>
      <c r="E12" s="2"/>
    </row>
    <row r="13" spans="1:5" x14ac:dyDescent="0.25">
      <c r="A13">
        <v>2011</v>
      </c>
      <c r="B13">
        <v>142</v>
      </c>
      <c r="C13" s="4">
        <v>289.79456503</v>
      </c>
      <c r="D13" s="4">
        <v>6.1384756740000004</v>
      </c>
      <c r="E13" s="2"/>
    </row>
    <row r="14" spans="1:5" x14ac:dyDescent="0.25">
      <c r="A14">
        <v>2012</v>
      </c>
      <c r="B14">
        <v>116</v>
      </c>
      <c r="C14" s="4">
        <v>432.73560572299999</v>
      </c>
      <c r="D14" s="4">
        <v>11.016519656</v>
      </c>
      <c r="E14" s="2"/>
    </row>
    <row r="15" spans="1:5" x14ac:dyDescent="0.25">
      <c r="A15">
        <v>2013</v>
      </c>
      <c r="B15">
        <v>120</v>
      </c>
      <c r="C15" s="4">
        <v>708.75808419600003</v>
      </c>
      <c r="D15" s="4">
        <v>17.491304269</v>
      </c>
      <c r="E15" s="2"/>
    </row>
    <row r="16" spans="1:5" x14ac:dyDescent="0.25">
      <c r="A16">
        <v>2014</v>
      </c>
      <c r="B16">
        <v>96</v>
      </c>
      <c r="C16" s="4">
        <v>572.87565116500002</v>
      </c>
      <c r="D16" s="4">
        <v>12.869837295</v>
      </c>
      <c r="E16" s="2"/>
    </row>
    <row r="17" spans="1:5" x14ac:dyDescent="0.25">
      <c r="A17">
        <v>2015</v>
      </c>
      <c r="B17">
        <v>91</v>
      </c>
      <c r="C17" s="4">
        <v>349.28505371900002</v>
      </c>
      <c r="D17" s="4">
        <v>7.627812348</v>
      </c>
      <c r="E17" s="2"/>
    </row>
    <row r="18" spans="1:5" x14ac:dyDescent="0.25">
      <c r="A18">
        <v>2016</v>
      </c>
      <c r="B18">
        <v>124</v>
      </c>
      <c r="C18" s="4">
        <v>446.907010044</v>
      </c>
      <c r="D18" s="4">
        <v>9.5936067410000003</v>
      </c>
      <c r="E18" s="2"/>
    </row>
    <row r="19" spans="1:5" x14ac:dyDescent="0.25">
      <c r="A19">
        <v>2017</v>
      </c>
      <c r="B19">
        <v>181</v>
      </c>
      <c r="C19" s="4">
        <v>226.10625145899999</v>
      </c>
      <c r="D19" s="4">
        <v>5.3401459300000003</v>
      </c>
      <c r="E19" s="2"/>
    </row>
    <row r="20" spans="1:5" x14ac:dyDescent="0.25">
      <c r="C20" s="3"/>
      <c r="D20" s="3"/>
    </row>
    <row r="21" spans="1:5" x14ac:dyDescent="0.25">
      <c r="C21" s="3"/>
      <c r="D21" s="3"/>
    </row>
    <row r="22" spans="1:5" x14ac:dyDescent="0.25">
      <c r="B22" t="s">
        <v>0</v>
      </c>
      <c r="C22" s="3" t="s">
        <v>4</v>
      </c>
      <c r="D22" s="3" t="s">
        <v>1</v>
      </c>
    </row>
    <row r="23" spans="1:5" x14ac:dyDescent="0.25">
      <c r="A23">
        <v>2000</v>
      </c>
      <c r="B23" s="1">
        <f>(B2/255)*100</f>
        <v>100</v>
      </c>
      <c r="C23" s="4">
        <f>(C2/636.73)*100</f>
        <v>100.00078082122718</v>
      </c>
      <c r="D23" s="4">
        <f>(D2/34.13962)*100</f>
        <v>100.00000514358389</v>
      </c>
    </row>
    <row r="24" spans="1:5" x14ac:dyDescent="0.25">
      <c r="A24">
        <v>2001</v>
      </c>
      <c r="B24" s="1">
        <f t="shared" ref="B24:B40" si="0">(B3/255)*100</f>
        <v>127.84313725490195</v>
      </c>
      <c r="C24" s="4">
        <f t="shared" ref="C24:C40" si="1">(C3/636.73)*100</f>
        <v>102.23335665085671</v>
      </c>
      <c r="D24" s="4">
        <f t="shared" ref="D24:D40" si="2">(D3/34.13962)*100</f>
        <v>83.163798029972213</v>
      </c>
    </row>
    <row r="25" spans="1:5" x14ac:dyDescent="0.25">
      <c r="A25">
        <v>2002</v>
      </c>
      <c r="B25" s="1">
        <f t="shared" si="0"/>
        <v>115.68627450980394</v>
      </c>
      <c r="C25" s="4">
        <f t="shared" si="1"/>
        <v>80.659723046346159</v>
      </c>
      <c r="D25" s="4">
        <f t="shared" si="2"/>
        <v>66.128903608183094</v>
      </c>
    </row>
    <row r="26" spans="1:5" x14ac:dyDescent="0.25">
      <c r="A26">
        <v>2003</v>
      </c>
      <c r="B26" s="1">
        <f t="shared" si="0"/>
        <v>145.88235294117646</v>
      </c>
      <c r="C26" s="4">
        <f t="shared" si="1"/>
        <v>59.658545939880327</v>
      </c>
      <c r="D26" s="4">
        <f t="shared" si="2"/>
        <v>55.328974200650151</v>
      </c>
    </row>
    <row r="27" spans="1:5" x14ac:dyDescent="0.25">
      <c r="A27">
        <v>2004</v>
      </c>
      <c r="B27" s="1">
        <f t="shared" si="0"/>
        <v>155.29411764705884</v>
      </c>
      <c r="C27" s="4">
        <f t="shared" si="1"/>
        <v>39.168310334521699</v>
      </c>
      <c r="D27" s="4">
        <f t="shared" si="2"/>
        <v>44.59444457495426</v>
      </c>
    </row>
    <row r="28" spans="1:5" x14ac:dyDescent="0.25">
      <c r="A28">
        <v>2005</v>
      </c>
      <c r="B28" s="1">
        <f t="shared" si="0"/>
        <v>130.98039215686273</v>
      </c>
      <c r="C28" s="4">
        <f t="shared" si="1"/>
        <v>31.766054685659544</v>
      </c>
      <c r="D28" s="4">
        <f t="shared" si="2"/>
        <v>23.910635209179247</v>
      </c>
    </row>
    <row r="29" spans="1:5" x14ac:dyDescent="0.25">
      <c r="A29">
        <v>2006</v>
      </c>
      <c r="B29" s="1">
        <f t="shared" si="0"/>
        <v>159.21568627450981</v>
      </c>
      <c r="C29" s="4">
        <f t="shared" si="1"/>
        <v>63.873748370580941</v>
      </c>
      <c r="D29" s="4">
        <f t="shared" si="2"/>
        <v>29.389756007829028</v>
      </c>
    </row>
    <row r="30" spans="1:5" x14ac:dyDescent="0.25">
      <c r="A30">
        <v>2007</v>
      </c>
      <c r="B30" s="1">
        <f t="shared" si="0"/>
        <v>137.64705882352942</v>
      </c>
      <c r="C30" s="4">
        <f t="shared" si="1"/>
        <v>87.730620891115549</v>
      </c>
      <c r="D30" s="4">
        <f t="shared" si="2"/>
        <v>45.338128543902947</v>
      </c>
    </row>
    <row r="31" spans="1:5" x14ac:dyDescent="0.25">
      <c r="A31">
        <v>2008</v>
      </c>
      <c r="B31" s="1">
        <f t="shared" si="0"/>
        <v>141.56862745098039</v>
      </c>
      <c r="C31" s="4">
        <f t="shared" si="1"/>
        <v>90.956498740439443</v>
      </c>
      <c r="D31" s="4">
        <f t="shared" si="2"/>
        <v>36.051839824227685</v>
      </c>
    </row>
    <row r="32" spans="1:5" x14ac:dyDescent="0.25">
      <c r="A32">
        <v>2009</v>
      </c>
      <c r="B32" s="1">
        <f t="shared" si="0"/>
        <v>113.33333333333333</v>
      </c>
      <c r="C32" s="4">
        <f t="shared" si="1"/>
        <v>66.792709589621964</v>
      </c>
      <c r="D32" s="4">
        <f t="shared" si="2"/>
        <v>26.563740522009326</v>
      </c>
    </row>
    <row r="33" spans="1:6" x14ac:dyDescent="0.25">
      <c r="A33">
        <v>2010</v>
      </c>
      <c r="B33" s="1">
        <f t="shared" si="0"/>
        <v>64.313725490196077</v>
      </c>
      <c r="C33" s="4">
        <f t="shared" si="1"/>
        <v>72.15016044477251</v>
      </c>
      <c r="D33" s="4">
        <f t="shared" si="2"/>
        <v>26.95110063322322</v>
      </c>
    </row>
    <row r="34" spans="1:6" x14ac:dyDescent="0.25">
      <c r="A34">
        <v>2011</v>
      </c>
      <c r="B34" s="1">
        <f t="shared" si="0"/>
        <v>55.686274509803923</v>
      </c>
      <c r="C34" s="4">
        <f t="shared" si="1"/>
        <v>45.512943481538485</v>
      </c>
      <c r="D34" s="4">
        <f t="shared" si="2"/>
        <v>17.980503807599497</v>
      </c>
    </row>
    <row r="35" spans="1:6" x14ac:dyDescent="0.25">
      <c r="A35">
        <v>2012</v>
      </c>
      <c r="B35" s="1">
        <f t="shared" si="0"/>
        <v>45.490196078431374</v>
      </c>
      <c r="C35" s="4">
        <f t="shared" si="1"/>
        <v>67.962182671304944</v>
      </c>
      <c r="D35" s="4">
        <f t="shared" si="2"/>
        <v>32.269016632288235</v>
      </c>
    </row>
    <row r="36" spans="1:6" x14ac:dyDescent="0.25">
      <c r="A36">
        <v>2013</v>
      </c>
      <c r="B36" s="1">
        <f t="shared" si="0"/>
        <v>47.058823529411761</v>
      </c>
      <c r="C36" s="4">
        <f t="shared" si="1"/>
        <v>111.31218635779688</v>
      </c>
      <c r="D36" s="4">
        <f t="shared" si="2"/>
        <v>51.234619099451017</v>
      </c>
    </row>
    <row r="37" spans="1:6" x14ac:dyDescent="0.25">
      <c r="A37">
        <v>2014</v>
      </c>
      <c r="B37" s="1">
        <f t="shared" si="0"/>
        <v>37.647058823529413</v>
      </c>
      <c r="C37" s="4">
        <f t="shared" si="1"/>
        <v>89.971518723006611</v>
      </c>
      <c r="D37" s="4">
        <f t="shared" si="2"/>
        <v>37.697658307268796</v>
      </c>
    </row>
    <row r="38" spans="1:6" x14ac:dyDescent="0.25">
      <c r="A38">
        <v>2015</v>
      </c>
      <c r="B38" s="1">
        <f t="shared" si="0"/>
        <v>35.686274509803923</v>
      </c>
      <c r="C38" s="4">
        <f t="shared" si="1"/>
        <v>54.856069875614466</v>
      </c>
      <c r="D38" s="4">
        <f t="shared" si="2"/>
        <v>22.342991363114177</v>
      </c>
    </row>
    <row r="39" spans="1:6" x14ac:dyDescent="0.25">
      <c r="A39">
        <v>2016</v>
      </c>
      <c r="B39" s="1">
        <f t="shared" si="0"/>
        <v>48.627450980392155</v>
      </c>
      <c r="C39" s="4">
        <f t="shared" si="1"/>
        <v>70.187836295447042</v>
      </c>
      <c r="D39" s="4">
        <f t="shared" si="2"/>
        <v>28.101094098294006</v>
      </c>
    </row>
    <row r="40" spans="1:6" x14ac:dyDescent="0.25">
      <c r="A40">
        <v>2017</v>
      </c>
      <c r="B40" s="1">
        <f t="shared" si="0"/>
        <v>70.980392156862749</v>
      </c>
      <c r="C40" s="4">
        <f t="shared" si="1"/>
        <v>35.510538447850735</v>
      </c>
      <c r="D40" s="4">
        <f t="shared" si="2"/>
        <v>15.642077826290979</v>
      </c>
    </row>
    <row r="41" spans="1:6" s="2" customFormat="1" x14ac:dyDescent="0.25">
      <c r="B41" s="1"/>
      <c r="C41" s="4"/>
      <c r="D41" s="4"/>
    </row>
    <row r="42" spans="1:6" s="7" customFormat="1" ht="18" x14ac:dyDescent="0.25">
      <c r="A42" s="7" t="s">
        <v>5</v>
      </c>
    </row>
    <row r="43" spans="1:6" ht="18" x14ac:dyDescent="0.25">
      <c r="A43" s="8" t="s">
        <v>6</v>
      </c>
      <c r="B43" s="8"/>
      <c r="C43" s="8"/>
      <c r="D43" s="8"/>
      <c r="E43" s="8"/>
      <c r="F43" s="8"/>
    </row>
    <row r="44" spans="1:6" s="9" customFormat="1" ht="18" x14ac:dyDescent="0.25">
      <c r="A44" s="8" t="s">
        <v>8</v>
      </c>
      <c r="B44" s="8"/>
      <c r="C44" s="8"/>
      <c r="D44" s="8"/>
      <c r="E44" s="8"/>
      <c r="F44" s="8"/>
    </row>
    <row r="45" spans="1:6" ht="18" x14ac:dyDescent="0.25">
      <c r="A45" s="8" t="s">
        <v>7</v>
      </c>
      <c r="B45" s="8"/>
      <c r="C45" s="8"/>
      <c r="D45" s="8"/>
      <c r="E45" s="8"/>
      <c r="F4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Graphiques</vt:lpstr>
      </vt:variant>
      <vt:variant>
        <vt:i4>1</vt:i4>
      </vt:variant>
    </vt:vector>
  </HeadingPairs>
  <TitlesOfParts>
    <vt:vector size="2" baseType="lpstr">
      <vt:lpstr>Données</vt:lpstr>
      <vt:lpstr>Graphique10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Sebastien Colas</dc:creator>
  <cp:lastModifiedBy>Christelle Larrieu</cp:lastModifiedBy>
  <cp:lastPrinted>2019-07-16T15:34:28Z</cp:lastPrinted>
  <dcterms:created xsi:type="dcterms:W3CDTF">2017-05-15T12:24:25Z</dcterms:created>
  <dcterms:modified xsi:type="dcterms:W3CDTF">2019-08-07T11:18:16Z</dcterms:modified>
</cp:coreProperties>
</file>