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2" sheetId="4" r:id="rId2"/>
  </sheets>
  <calcPr calcId="145621" iterateDelta="1E-4"/>
</workbook>
</file>

<file path=xl/calcChain.xml><?xml version="1.0" encoding="utf-8"?>
<calcChain xmlns="http://schemas.openxmlformats.org/spreadsheetml/2006/main">
  <c r="J25" i="1" l="1"/>
  <c r="I25" i="1"/>
  <c r="H25" i="1"/>
  <c r="G25" i="1"/>
  <c r="F25" i="1"/>
  <c r="E25" i="1"/>
  <c r="D25" i="1"/>
  <c r="C25" i="1"/>
  <c r="J23" i="1"/>
  <c r="I23" i="1"/>
  <c r="H23" i="1"/>
  <c r="G23" i="1"/>
  <c r="F23" i="1"/>
  <c r="E23" i="1"/>
  <c r="D23" i="1"/>
  <c r="C23" i="1"/>
  <c r="K22" i="1"/>
  <c r="J22" i="1"/>
  <c r="I22" i="1"/>
  <c r="H22" i="1"/>
  <c r="G22" i="1"/>
  <c r="F22" i="1"/>
  <c r="E22" i="1"/>
  <c r="D22" i="1"/>
  <c r="C22" i="1"/>
</calcChain>
</file>

<file path=xl/sharedStrings.xml><?xml version="1.0" encoding="utf-8"?>
<sst xmlns="http://schemas.openxmlformats.org/spreadsheetml/2006/main" count="37" uniqueCount="29">
  <si>
    <t>Ensemble des communes de la Métropole Aix-Marseille-Provence</t>
  </si>
  <si>
    <t>Code commune (Insee)</t>
  </si>
  <si>
    <t>Nom de commune</t>
  </si>
  <si>
    <t>Crit'air E</t>
  </si>
  <si>
    <t>Crit'air 1</t>
  </si>
  <si>
    <t>Crit'air 2</t>
  </si>
  <si>
    <t>Crit'air 3</t>
  </si>
  <si>
    <t>Crit'air 4</t>
  </si>
  <si>
    <t>Crit'air 5</t>
  </si>
  <si>
    <t>Non classés, véhicules anciens</t>
  </si>
  <si>
    <t>Véhicules n'ayant pas pu être classés</t>
  </si>
  <si>
    <t>Total</t>
  </si>
  <si>
    <t>Ensemble des communes de la Métropole  Clermont Auvergne Métropole</t>
  </si>
  <si>
    <t>Ensemble des communes de l'Eurométropole de Strasbourg</t>
  </si>
  <si>
    <t>Fort de France</t>
  </si>
  <si>
    <t>Ensemble des communes du Grand Reims</t>
  </si>
  <si>
    <t>Ensemble des communes de Grenoble-Alpes Métropole</t>
  </si>
  <si>
    <t>Ensemble des communes de la Métropole du Grand Lyon</t>
  </si>
  <si>
    <t>Ensemble des communes de la Métropole Nice Côte d'Azur</t>
  </si>
  <si>
    <t>Ensemble des communes de la Métropole Rouen Normandie</t>
  </si>
  <si>
    <t>Ensemble des communes de la Métropole de Toulon Provence Méditerranée</t>
  </si>
  <si>
    <t>Ensemble des communes  de Montpellier Méditerranée Métropole</t>
  </si>
  <si>
    <t>Ensemble des communes de la ZFE de la Métropole du Grand Paris</t>
  </si>
  <si>
    <t>Ensemble des communes de Saint-Étienne Métropole</t>
  </si>
  <si>
    <t>Ensemble des communes de Toulouse Métropole</t>
  </si>
  <si>
    <t xml:space="preserve">Titre : Répartition des véhicules des territoires engagés dans l'élaboration d'une ZFE selon leur classe Crit'Air
</t>
  </si>
  <si>
    <r>
      <t>Champ</t>
    </r>
    <r>
      <rPr>
        <sz val="10"/>
        <color theme="1"/>
        <rFont val="Liberation Sans"/>
        <family val="2"/>
      </rPr>
      <t xml:space="preserve"> : métropole Aix - Marseille - Provence, Clermont Auvergne métropole, Fort-de-France, Grenoble-Alpes métropole, Grand Lyon, Montpellier Méditerranée métropole, Métropole Nice Côte d’Azur, Paris, Métropole du Grand Paris, Grand Reims, Métropole Rouen Normandie, Saint-Etienne Métropole, Eurométropole de Strasbourg, Métropole Toulon Provence Méditerranée et Toulouse Métropole.</t>
    </r>
  </si>
  <si>
    <r>
      <t xml:space="preserve">Note </t>
    </r>
    <r>
      <rPr>
        <sz val="10"/>
        <color theme="1"/>
        <rFont val="Liberation Sans"/>
        <family val="2"/>
      </rPr>
      <t>: cette analyse porte sur l'ensemble du parc roulant des véhicules immatriculés dans une des communes ou des métropoles s'étant engagées à mettre en place une ZFE.</t>
    </r>
  </si>
  <si>
    <r>
      <t>Sources</t>
    </r>
    <r>
      <rPr>
        <sz val="10"/>
        <color theme="1"/>
        <rFont val="Liberation Sans"/>
        <family val="2"/>
      </rPr>
      <t xml:space="preserve"> : SDES,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</si>
</sst>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theme="1"/>
      <name val="Liberation Sans"/>
      <family val="2"/>
    </font>
    <font>
      <sz val="10"/>
      <color theme="1"/>
      <name val="Liberation Sans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3" fontId="0" fillId="0" borderId="0" xfId="0" applyNumberFormat="1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3" fontId="2" fillId="2" borderId="1" xfId="1" applyNumberFormat="1" applyFont="1" applyFill="1" applyBorder="1"/>
    <xf numFmtId="164" fontId="0" fillId="0" borderId="0" xfId="0" applyNumberFormat="1"/>
    <xf numFmtId="0" fontId="3" fillId="0" borderId="0" xfId="0" applyFont="1"/>
    <xf numFmtId="0" fontId="5" fillId="0" borderId="0" xfId="0" applyFont="1" applyAlignment="1">
      <alignment wrapText="1"/>
    </xf>
    <xf numFmtId="0" fontId="2" fillId="2" borderId="1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662263249226268E-2"/>
          <c:y val="9.6852835133438897E-2"/>
          <c:w val="0.9260500978524816"/>
          <c:h val="0.7197614105159777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Données!$C$24:$J$24</c:f>
              <c:strCache>
                <c:ptCount val="8"/>
                <c:pt idx="0">
                  <c:v>Crit'air E</c:v>
                </c:pt>
                <c:pt idx="1">
                  <c:v>Crit'air 1</c:v>
                </c:pt>
                <c:pt idx="2">
                  <c:v>Crit'air 2</c:v>
                </c:pt>
                <c:pt idx="3">
                  <c:v>Crit'air 3</c:v>
                </c:pt>
                <c:pt idx="4">
                  <c:v>Crit'air 4</c:v>
                </c:pt>
                <c:pt idx="5">
                  <c:v>Crit'air 5</c:v>
                </c:pt>
                <c:pt idx="6">
                  <c:v>Non classés, véhicules anciens</c:v>
                </c:pt>
                <c:pt idx="7">
                  <c:v>Véhicules n'ayant pas pu être classés</c:v>
                </c:pt>
              </c:strCache>
            </c:strRef>
          </c:cat>
          <c:val>
            <c:numRef>
              <c:f>Données!$C$25:$J$25</c:f>
              <c:numCache>
                <c:formatCode>0.0</c:formatCode>
                <c:ptCount val="8"/>
                <c:pt idx="0">
                  <c:v>0.5655977915809105</c:v>
                </c:pt>
                <c:pt idx="1">
                  <c:v>19.74585858708549</c:v>
                </c:pt>
                <c:pt idx="2">
                  <c:v>37.346921234962444</c:v>
                </c:pt>
                <c:pt idx="3">
                  <c:v>25.534258208066319</c:v>
                </c:pt>
                <c:pt idx="4">
                  <c:v>9.6194532897948015</c:v>
                </c:pt>
                <c:pt idx="5">
                  <c:v>2.644103662826613</c:v>
                </c:pt>
                <c:pt idx="6">
                  <c:v>4.5007800734247327</c:v>
                </c:pt>
                <c:pt idx="7">
                  <c:v>4.3027152258687848E-2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374976"/>
        <c:axId val="156935296"/>
      </c:barChart>
      <c:catAx>
        <c:axId val="157374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56935296"/>
        <c:crosses val="autoZero"/>
        <c:auto val="1"/>
        <c:lblAlgn val="ctr"/>
        <c:lblOffset val="100"/>
        <c:noMultiLvlLbl val="0"/>
      </c:catAx>
      <c:valAx>
        <c:axId val="15693529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5737497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9297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0.01746</cdr:x>
      <cdr:y>0.01641</cdr:y>
    </cdr:from>
    <cdr:to>
      <cdr:x>0.98005</cdr:x>
      <cdr:y>0.15979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70761" y="90963"/>
          <a:ext cx="9416258" cy="794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endParaRPr lang="fr-FR" sz="2000" b="1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0.00069</cdr:y>
    </cdr:from>
    <cdr:to>
      <cdr:x>0.3748</cdr:x>
      <cdr:y>0.07544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4181"/>
          <a:ext cx="3484940" cy="455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0">
              <a:latin typeface="Liberation Sans" panose="020B0604020202020204" pitchFamily="34" charset="0"/>
            </a:rPr>
            <a:t>En % du total de véhicules roulants</a:t>
          </a:r>
        </a:p>
      </cdr:txBody>
    </cdr:sp>
  </cdr:relSizeAnchor>
  <cdr:relSizeAnchor xmlns:cdr="http://schemas.openxmlformats.org/drawingml/2006/chartDrawing">
    <cdr:from>
      <cdr:x>0.01655</cdr:x>
      <cdr:y>0.76946</cdr:y>
    </cdr:from>
    <cdr:to>
      <cdr:x>0.98809</cdr:x>
      <cdr:y>0.95918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153851" y="4698582"/>
          <a:ext cx="9031498" cy="1158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endParaRPr lang="fr-FR" sz="1000">
            <a:latin typeface="Liberation Sans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opLeftCell="A13" workbookViewId="0">
      <selection activeCell="A3" sqref="A3"/>
    </sheetView>
  </sheetViews>
  <sheetFormatPr baseColWidth="10" defaultRowHeight="15" x14ac:dyDescent="0.25"/>
  <cols>
    <col min="1" max="1" width="60.7109375" customWidth="1"/>
  </cols>
  <sheetData>
    <row r="3" spans="1:11" ht="75" x14ac:dyDescent="0.3">
      <c r="A3" s="7" t="s">
        <v>25</v>
      </c>
    </row>
    <row r="7" spans="1:11" ht="63.75" x14ac:dyDescent="0.25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H7" s="2" t="s">
        <v>8</v>
      </c>
      <c r="I7" s="2" t="s">
        <v>9</v>
      </c>
      <c r="J7" s="2" t="s">
        <v>10</v>
      </c>
      <c r="K7" s="2" t="s">
        <v>11</v>
      </c>
    </row>
    <row r="8" spans="1:11" x14ac:dyDescent="0.25">
      <c r="A8" t="s">
        <v>0</v>
      </c>
      <c r="C8" s="1">
        <v>4922</v>
      </c>
      <c r="D8" s="1">
        <v>229699</v>
      </c>
      <c r="E8" s="1">
        <v>459972</v>
      </c>
      <c r="F8" s="1">
        <v>335993</v>
      </c>
      <c r="G8" s="1">
        <v>135952</v>
      </c>
      <c r="H8" s="1">
        <v>37135</v>
      </c>
      <c r="I8" s="1">
        <v>61089</v>
      </c>
      <c r="J8">
        <v>427</v>
      </c>
      <c r="K8" s="1">
        <v>1265189</v>
      </c>
    </row>
    <row r="9" spans="1:11" x14ac:dyDescent="0.25">
      <c r="A9" t="s">
        <v>12</v>
      </c>
      <c r="C9">
        <v>728</v>
      </c>
      <c r="D9" s="1">
        <v>38009</v>
      </c>
      <c r="E9" s="1">
        <v>74883</v>
      </c>
      <c r="F9" s="1">
        <v>57286</v>
      </c>
      <c r="G9" s="1">
        <v>22689</v>
      </c>
      <c r="H9" s="1">
        <v>6753</v>
      </c>
      <c r="I9" s="1">
        <v>11804</v>
      </c>
      <c r="J9">
        <v>83</v>
      </c>
      <c r="K9" s="1">
        <v>212235</v>
      </c>
    </row>
    <row r="10" spans="1:11" x14ac:dyDescent="0.25">
      <c r="A10" t="s">
        <v>13</v>
      </c>
      <c r="C10" s="1">
        <v>1362</v>
      </c>
      <c r="D10" s="1">
        <v>57337</v>
      </c>
      <c r="E10" s="1">
        <v>105147</v>
      </c>
      <c r="F10" s="1">
        <v>79528</v>
      </c>
      <c r="G10" s="1">
        <v>31351</v>
      </c>
      <c r="H10" s="1">
        <v>8301</v>
      </c>
      <c r="I10" s="1">
        <v>11366</v>
      </c>
      <c r="J10">
        <v>142</v>
      </c>
      <c r="K10" s="1">
        <v>294534</v>
      </c>
    </row>
    <row r="11" spans="1:11" x14ac:dyDescent="0.25">
      <c r="A11" t="s">
        <v>14</v>
      </c>
      <c r="C11">
        <v>1</v>
      </c>
      <c r="D11">
        <v>4559</v>
      </c>
      <c r="E11">
        <v>11699</v>
      </c>
      <c r="F11">
        <v>13567</v>
      </c>
      <c r="G11">
        <v>3570</v>
      </c>
      <c r="H11">
        <v>873</v>
      </c>
      <c r="I11">
        <v>1407</v>
      </c>
      <c r="J11">
        <v>51</v>
      </c>
      <c r="K11">
        <v>35727</v>
      </c>
    </row>
    <row r="12" spans="1:11" x14ac:dyDescent="0.25">
      <c r="A12" t="s">
        <v>15</v>
      </c>
      <c r="C12">
        <v>750</v>
      </c>
      <c r="D12" s="1">
        <v>52203</v>
      </c>
      <c r="E12" s="1">
        <v>75215</v>
      </c>
      <c r="F12" s="1">
        <v>51493</v>
      </c>
      <c r="G12" s="1">
        <v>20637</v>
      </c>
      <c r="H12" s="1">
        <v>6221</v>
      </c>
      <c r="I12" s="1">
        <v>9670</v>
      </c>
      <c r="J12">
        <v>39</v>
      </c>
      <c r="K12" s="1">
        <v>216228</v>
      </c>
    </row>
    <row r="13" spans="1:11" x14ac:dyDescent="0.25">
      <c r="A13" t="s">
        <v>16</v>
      </c>
      <c r="C13" s="1">
        <v>1468</v>
      </c>
      <c r="D13" s="1">
        <v>54916</v>
      </c>
      <c r="E13" s="1">
        <v>95208</v>
      </c>
      <c r="F13" s="1">
        <v>76490</v>
      </c>
      <c r="G13" s="1">
        <v>28448</v>
      </c>
      <c r="H13" s="1">
        <v>7325</v>
      </c>
      <c r="I13" s="1">
        <v>11032</v>
      </c>
      <c r="J13">
        <v>143</v>
      </c>
      <c r="K13" s="1">
        <v>275030</v>
      </c>
    </row>
    <row r="14" spans="1:11" x14ac:dyDescent="0.25">
      <c r="A14" t="s">
        <v>17</v>
      </c>
      <c r="C14" s="1">
        <v>3854</v>
      </c>
      <c r="D14" s="1">
        <v>155916</v>
      </c>
      <c r="E14" s="1">
        <v>327783</v>
      </c>
      <c r="F14" s="1">
        <v>210344</v>
      </c>
      <c r="G14" s="1">
        <v>81203</v>
      </c>
      <c r="H14" s="1">
        <v>21531</v>
      </c>
      <c r="I14" s="1">
        <v>30594</v>
      </c>
      <c r="J14">
        <v>263</v>
      </c>
      <c r="K14" s="1">
        <v>831488</v>
      </c>
    </row>
    <row r="15" spans="1:11" x14ac:dyDescent="0.25">
      <c r="A15" t="s">
        <v>18</v>
      </c>
      <c r="C15" s="1">
        <v>1931</v>
      </c>
      <c r="D15" s="1">
        <v>75880</v>
      </c>
      <c r="E15" s="1">
        <v>114918</v>
      </c>
      <c r="F15" s="1">
        <v>89639</v>
      </c>
      <c r="G15" s="1">
        <v>31663</v>
      </c>
      <c r="H15" s="1">
        <v>8719</v>
      </c>
      <c r="I15" s="1">
        <v>18525</v>
      </c>
      <c r="J15">
        <v>130</v>
      </c>
      <c r="K15" s="1">
        <v>341405</v>
      </c>
    </row>
    <row r="16" spans="1:11" x14ac:dyDescent="0.25">
      <c r="A16" t="s">
        <v>19</v>
      </c>
      <c r="C16" s="1">
        <v>1617</v>
      </c>
      <c r="D16" s="1">
        <v>78687</v>
      </c>
      <c r="E16" s="1">
        <v>153842</v>
      </c>
      <c r="F16" s="1">
        <v>88099</v>
      </c>
      <c r="G16" s="1">
        <v>34482</v>
      </c>
      <c r="H16" s="1">
        <v>10627</v>
      </c>
      <c r="I16" s="1">
        <v>15742</v>
      </c>
      <c r="J16">
        <v>132</v>
      </c>
      <c r="K16" s="1">
        <v>383228</v>
      </c>
    </row>
    <row r="17" spans="1:11" x14ac:dyDescent="0.25">
      <c r="A17" t="s">
        <v>20</v>
      </c>
      <c r="C17">
        <v>761</v>
      </c>
      <c r="D17" s="1">
        <v>65394</v>
      </c>
      <c r="E17" s="1">
        <v>95533</v>
      </c>
      <c r="F17" s="1">
        <v>83883</v>
      </c>
      <c r="G17" s="1">
        <v>31943</v>
      </c>
      <c r="H17" s="1">
        <v>9244</v>
      </c>
      <c r="I17" s="1">
        <v>17209</v>
      </c>
      <c r="J17">
        <v>93</v>
      </c>
      <c r="K17" s="1">
        <v>304060</v>
      </c>
    </row>
    <row r="18" spans="1:11" x14ac:dyDescent="0.25">
      <c r="A18" t="s">
        <v>21</v>
      </c>
      <c r="C18" s="1">
        <v>1051</v>
      </c>
      <c r="D18" s="1">
        <v>53400</v>
      </c>
      <c r="E18" s="1">
        <v>106542</v>
      </c>
      <c r="F18" s="1">
        <v>83267</v>
      </c>
      <c r="G18" s="1">
        <v>34660</v>
      </c>
      <c r="H18" s="1">
        <v>9807</v>
      </c>
      <c r="I18" s="1">
        <v>13966</v>
      </c>
      <c r="J18">
        <v>85</v>
      </c>
      <c r="K18" s="1">
        <v>302778</v>
      </c>
    </row>
    <row r="19" spans="1:11" x14ac:dyDescent="0.25">
      <c r="A19" t="s">
        <v>22</v>
      </c>
      <c r="C19" s="1">
        <v>22622</v>
      </c>
      <c r="D19" s="1">
        <v>511070</v>
      </c>
      <c r="E19" s="1">
        <v>974410</v>
      </c>
      <c r="F19" s="1">
        <v>553571</v>
      </c>
      <c r="G19" s="1">
        <v>183147</v>
      </c>
      <c r="H19" s="1">
        <v>48277</v>
      </c>
      <c r="I19" s="1">
        <v>100047</v>
      </c>
      <c r="J19" s="1">
        <v>1420</v>
      </c>
      <c r="K19" s="1">
        <v>2394564</v>
      </c>
    </row>
    <row r="20" spans="1:11" x14ac:dyDescent="0.25">
      <c r="A20" t="s">
        <v>23</v>
      </c>
      <c r="C20">
        <v>762</v>
      </c>
      <c r="D20" s="1">
        <v>43469</v>
      </c>
      <c r="E20" s="1">
        <v>93845</v>
      </c>
      <c r="F20" s="1">
        <v>79269</v>
      </c>
      <c r="G20" s="1">
        <v>36044</v>
      </c>
      <c r="H20" s="1">
        <v>10359</v>
      </c>
      <c r="I20" s="1">
        <v>14113</v>
      </c>
      <c r="J20">
        <v>91</v>
      </c>
      <c r="K20" s="1">
        <v>277952</v>
      </c>
    </row>
    <row r="21" spans="1:11" x14ac:dyDescent="0.25">
      <c r="A21" s="8" t="s">
        <v>24</v>
      </c>
      <c r="B21" s="8"/>
      <c r="C21" s="4">
        <v>1011</v>
      </c>
      <c r="D21" s="4">
        <v>75069</v>
      </c>
      <c r="E21" s="4">
        <v>139766</v>
      </c>
      <c r="F21" s="4">
        <v>131609</v>
      </c>
      <c r="G21" s="4">
        <v>52816</v>
      </c>
      <c r="H21" s="4">
        <v>15100</v>
      </c>
      <c r="I21" s="4">
        <v>24338</v>
      </c>
      <c r="J21" s="4">
        <v>160</v>
      </c>
      <c r="K21" s="4">
        <v>439869</v>
      </c>
    </row>
    <row r="22" spans="1:11" x14ac:dyDescent="0.25">
      <c r="C22" s="1">
        <f>SUM(C8:C21)</f>
        <v>42840</v>
      </c>
      <c r="D22" s="1">
        <f t="shared" ref="D22:K22" si="0">SUM(D8:D21)</f>
        <v>1495608</v>
      </c>
      <c r="E22" s="1">
        <f t="shared" si="0"/>
        <v>2828763</v>
      </c>
      <c r="F22" s="1">
        <f t="shared" si="0"/>
        <v>1934038</v>
      </c>
      <c r="G22" s="1">
        <f t="shared" si="0"/>
        <v>728605</v>
      </c>
      <c r="H22" s="1">
        <f t="shared" si="0"/>
        <v>200272</v>
      </c>
      <c r="I22" s="1">
        <f t="shared" si="0"/>
        <v>340902</v>
      </c>
      <c r="J22" s="1">
        <f t="shared" si="0"/>
        <v>3259</v>
      </c>
      <c r="K22" s="1">
        <f t="shared" si="0"/>
        <v>7574287</v>
      </c>
    </row>
    <row r="23" spans="1:11" x14ac:dyDescent="0.25">
      <c r="C23" s="5">
        <f>C22/$K22*100</f>
        <v>0.5655977915809105</v>
      </c>
      <c r="D23" s="5">
        <f t="shared" ref="D23:J23" si="1">D22/$K22*100</f>
        <v>19.74585858708549</v>
      </c>
      <c r="E23" s="5">
        <f t="shared" si="1"/>
        <v>37.346921234962444</v>
      </c>
      <c r="F23" s="5">
        <f t="shared" si="1"/>
        <v>25.534258208066319</v>
      </c>
      <c r="G23" s="5">
        <f t="shared" si="1"/>
        <v>9.6194532897948015</v>
      </c>
      <c r="H23" s="5">
        <f t="shared" si="1"/>
        <v>2.644103662826613</v>
      </c>
      <c r="I23" s="5">
        <f t="shared" si="1"/>
        <v>4.5007800734247327</v>
      </c>
      <c r="J23" s="5">
        <f t="shared" si="1"/>
        <v>4.3027152258687848E-2</v>
      </c>
    </row>
    <row r="24" spans="1:11" ht="63.75" x14ac:dyDescent="0.25">
      <c r="C24" s="3" t="s">
        <v>3</v>
      </c>
      <c r="D24" s="3" t="s">
        <v>4</v>
      </c>
      <c r="E24" s="3" t="s">
        <v>5</v>
      </c>
      <c r="F24" s="3" t="s">
        <v>6</v>
      </c>
      <c r="G24" s="3" t="s">
        <v>7</v>
      </c>
      <c r="H24" s="3" t="s">
        <v>8</v>
      </c>
      <c r="I24" s="3" t="s">
        <v>9</v>
      </c>
      <c r="J24" s="3" t="s">
        <v>10</v>
      </c>
    </row>
    <row r="25" spans="1:11" x14ac:dyDescent="0.25">
      <c r="C25" s="5">
        <f>C23</f>
        <v>0.5655977915809105</v>
      </c>
      <c r="D25" s="5">
        <f t="shared" ref="D25:J25" si="2">D23</f>
        <v>19.74585858708549</v>
      </c>
      <c r="E25" s="5">
        <f t="shared" si="2"/>
        <v>37.346921234962444</v>
      </c>
      <c r="F25" s="5">
        <f t="shared" si="2"/>
        <v>25.534258208066319</v>
      </c>
      <c r="G25" s="5">
        <f t="shared" si="2"/>
        <v>9.6194532897948015</v>
      </c>
      <c r="H25" s="5">
        <f t="shared" si="2"/>
        <v>2.644103662826613</v>
      </c>
      <c r="I25" s="5">
        <f t="shared" si="2"/>
        <v>4.5007800734247327</v>
      </c>
      <c r="J25" s="5">
        <f t="shared" si="2"/>
        <v>4.3027152258687848E-2</v>
      </c>
    </row>
    <row r="28" spans="1:11" x14ac:dyDescent="0.25">
      <c r="A28" s="6" t="s">
        <v>26</v>
      </c>
    </row>
    <row r="29" spans="1:11" x14ac:dyDescent="0.25">
      <c r="A29" s="6" t="s">
        <v>27</v>
      </c>
    </row>
    <row r="30" spans="1:11" x14ac:dyDescent="0.25">
      <c r="A30" s="6" t="s">
        <v>28</v>
      </c>
    </row>
  </sheetData>
  <mergeCells count="1">
    <mergeCell ref="A21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Irénée Joassard</dc:creator>
  <cp:lastModifiedBy>Christelle Larrieu</cp:lastModifiedBy>
  <cp:lastPrinted>2019-07-23T09:18:23Z</cp:lastPrinted>
  <dcterms:created xsi:type="dcterms:W3CDTF">2019-05-20T15:35:48Z</dcterms:created>
  <dcterms:modified xsi:type="dcterms:W3CDTF">2019-08-07T08:39:17Z</dcterms:modified>
</cp:coreProperties>
</file>