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1170" windowWidth="25200" windowHeight="9480" activeTab="1"/>
  </bookViews>
  <sheets>
    <sheet name="Données" sheetId="1" r:id="rId1"/>
    <sheet name="Graphique39" sheetId="2" r:id="rId2"/>
  </sheets>
  <calcPr calcId="145621" iterateDelta="1E-4"/>
</workbook>
</file>

<file path=xl/calcChain.xml><?xml version="1.0" encoding="utf-8"?>
<calcChain xmlns="http://schemas.openxmlformats.org/spreadsheetml/2006/main">
  <c r="K7" i="1" l="1"/>
  <c r="K8" i="1"/>
  <c r="K9" i="1"/>
  <c r="K6" i="1"/>
  <c r="J10" i="1"/>
  <c r="J14" i="1"/>
  <c r="J15" i="1"/>
  <c r="J16" i="1"/>
  <c r="J17" i="1"/>
  <c r="B10" i="1"/>
  <c r="C10" i="1"/>
  <c r="D10" i="1"/>
  <c r="E10" i="1"/>
  <c r="F10" i="1"/>
  <c r="G10" i="1"/>
  <c r="H10" i="1"/>
  <c r="I10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B17" i="1"/>
  <c r="C17" i="1"/>
  <c r="D17" i="1"/>
  <c r="E17" i="1"/>
  <c r="F17" i="1"/>
  <c r="G17" i="1"/>
  <c r="H17" i="1"/>
  <c r="I17" i="1"/>
  <c r="C14" i="1"/>
  <c r="D14" i="1"/>
  <c r="E14" i="1"/>
  <c r="F14" i="1"/>
  <c r="G14" i="1"/>
  <c r="H14" i="1"/>
  <c r="I14" i="1"/>
  <c r="B14" i="1"/>
</calcChain>
</file>

<file path=xl/sharedStrings.xml><?xml version="1.0" encoding="utf-8"?>
<sst xmlns="http://schemas.openxmlformats.org/spreadsheetml/2006/main" count="17" uniqueCount="12">
  <si>
    <t>Total économie verte</t>
  </si>
  <si>
    <t>Activités périphériques</t>
  </si>
  <si>
    <t>En équivalent temps plein</t>
  </si>
  <si>
    <t>Ensemble de l'économie</t>
  </si>
  <si>
    <t>Part de l'emploi vert dans l'emploi total (%)</t>
  </si>
  <si>
    <t>Indice base 100 en 2008</t>
  </si>
  <si>
    <t>Taux de variation annuel moyen 2008-2015</t>
  </si>
  <si>
    <t>Eco-activités</t>
  </si>
  <si>
    <t>2016p</t>
  </si>
  <si>
    <t>Evolution de l'emploi dans les activités de l'économie verte entre 2008 et 2016</t>
  </si>
  <si>
    <t>Champ : France entière</t>
  </si>
  <si>
    <t xml:space="preserve">Source : SDES, Insee,  Esane ; comptes nationaux ; Ademe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</si>
</sst>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F_-;\-* #,##0.00\ _F_-;_-* &quot;-&quot;??\ _F_-;_-@_-"/>
    <numFmt numFmtId="165" formatCode="#,##0.0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b/>
      <sz val="12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6">
    <xf numFmtId="0" fontId="0" fillId="0" borderId="0" xfId="0"/>
    <xf numFmtId="0" fontId="3" fillId="2" borderId="0" xfId="0" applyFont="1" applyFill="1"/>
    <xf numFmtId="0" fontId="0" fillId="2" borderId="0" xfId="0" applyFill="1"/>
    <xf numFmtId="3" fontId="0" fillId="2" borderId="0" xfId="0" applyNumberFormat="1" applyFill="1"/>
    <xf numFmtId="0" fontId="2" fillId="2" borderId="1" xfId="0" applyFont="1" applyFill="1" applyBorder="1"/>
    <xf numFmtId="3" fontId="4" fillId="0" borderId="1" xfId="1" applyNumberFormat="1" applyFont="1" applyBorder="1"/>
    <xf numFmtId="0" fontId="1" fillId="2" borderId="0" xfId="0" applyFont="1" applyFill="1"/>
    <xf numFmtId="165" fontId="4" fillId="0" borderId="1" xfId="1" applyNumberFormat="1" applyFont="1" applyBorder="1"/>
    <xf numFmtId="0" fontId="5" fillId="3" borderId="1" xfId="0" applyFont="1" applyFill="1" applyBorder="1" applyAlignment="1">
      <alignment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readingOrder="1"/>
    </xf>
    <xf numFmtId="0" fontId="7" fillId="0" borderId="0" xfId="0" applyFont="1" applyAlignment="1">
      <alignment horizontal="left" vertical="center" readingOrder="1"/>
    </xf>
    <xf numFmtId="0" fontId="8" fillId="0" borderId="0" xfId="0" applyFont="1"/>
  </cellXfs>
  <cellStyles count="4">
    <cellStyle name="Milliers_Estimation emploi 2003_vfinale" xfId="1"/>
    <cellStyle name="Normal" xfId="0" builtinId="0"/>
    <cellStyle name="Normal 2" xfId="2"/>
    <cellStyle name="Normal 2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86733989869601"/>
          <c:y val="4.8627914157789102E-2"/>
          <c:w val="0.87788533449221562"/>
          <c:h val="0.77687447892542849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Données!$A$14</c:f>
              <c:strCache>
                <c:ptCount val="1"/>
                <c:pt idx="0">
                  <c:v>Eco-activités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Données!$B$13:$J$13</c:f>
              <c:strCach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2016p</c:v>
                </c:pt>
              </c:strCache>
            </c:strRef>
          </c:cat>
          <c:val>
            <c:numRef>
              <c:f>Données!$B$14:$J$14</c:f>
              <c:numCache>
                <c:formatCode>#,##0</c:formatCode>
                <c:ptCount val="9"/>
                <c:pt idx="0">
                  <c:v>100</c:v>
                </c:pt>
                <c:pt idx="1">
                  <c:v>105.94808888114366</c:v>
                </c:pt>
                <c:pt idx="2">
                  <c:v>112.98686717201947</c:v>
                </c:pt>
                <c:pt idx="3">
                  <c:v>115.27069146939195</c:v>
                </c:pt>
                <c:pt idx="4">
                  <c:v>113.69876314390368</c:v>
                </c:pt>
                <c:pt idx="5">
                  <c:v>109.38084163029257</c:v>
                </c:pt>
                <c:pt idx="6">
                  <c:v>112.35137992947925</c:v>
                </c:pt>
                <c:pt idx="7">
                  <c:v>113.17541797085792</c:v>
                </c:pt>
                <c:pt idx="8">
                  <c:v>114.0095110032596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Données!$A$15</c:f>
              <c:strCache>
                <c:ptCount val="1"/>
                <c:pt idx="0">
                  <c:v>Activités périphériques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Données!$B$13:$J$13</c:f>
              <c:strCach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2016p</c:v>
                </c:pt>
              </c:strCache>
            </c:strRef>
          </c:cat>
          <c:val>
            <c:numRef>
              <c:f>Données!$B$15:$J$15</c:f>
              <c:numCache>
                <c:formatCode>#,##0</c:formatCode>
                <c:ptCount val="9"/>
                <c:pt idx="0">
                  <c:v>100</c:v>
                </c:pt>
                <c:pt idx="1">
                  <c:v>101.05404318579127</c:v>
                </c:pt>
                <c:pt idx="2">
                  <c:v>103.36802271093906</c:v>
                </c:pt>
                <c:pt idx="3">
                  <c:v>108.15412132287776</c:v>
                </c:pt>
                <c:pt idx="4">
                  <c:v>113.29559872405362</c:v>
                </c:pt>
                <c:pt idx="5">
                  <c:v>116.83109147959429</c:v>
                </c:pt>
                <c:pt idx="6">
                  <c:v>112.39731354197957</c:v>
                </c:pt>
                <c:pt idx="7">
                  <c:v>111.7161132361562</c:v>
                </c:pt>
                <c:pt idx="8">
                  <c:v>110.24131092238734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Données!$A$16</c:f>
              <c:strCache>
                <c:ptCount val="1"/>
                <c:pt idx="0">
                  <c:v>Total économie verte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strRef>
              <c:f>Données!$B$13:$J$13</c:f>
              <c:strCach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2016p</c:v>
                </c:pt>
              </c:strCache>
            </c:strRef>
          </c:cat>
          <c:val>
            <c:numRef>
              <c:f>Données!$B$16:$J$16</c:f>
              <c:numCache>
                <c:formatCode>#,##0</c:formatCode>
                <c:ptCount val="9"/>
                <c:pt idx="0">
                  <c:v>100</c:v>
                </c:pt>
                <c:pt idx="1">
                  <c:v>103.45604621450124</c:v>
                </c:pt>
                <c:pt idx="2">
                  <c:v>108.0889621885058</c:v>
                </c:pt>
                <c:pt idx="3">
                  <c:v>111.64694180516055</c:v>
                </c:pt>
                <c:pt idx="4">
                  <c:v>113.4934722662781</c:v>
                </c:pt>
                <c:pt idx="5">
                  <c:v>113.17450063091002</c:v>
                </c:pt>
                <c:pt idx="6">
                  <c:v>112.37476927426869</c:v>
                </c:pt>
                <c:pt idx="7">
                  <c:v>112.43234161054451</c:v>
                </c:pt>
                <c:pt idx="8">
                  <c:v>112.09074768094405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Données!$A$17</c:f>
              <c:strCache>
                <c:ptCount val="1"/>
                <c:pt idx="0">
                  <c:v>Ensemble de l'économie</c:v>
                </c:pt>
              </c:strCache>
            </c:strRef>
          </c:tx>
          <c:marker>
            <c:symbol val="none"/>
          </c:marker>
          <c:cat>
            <c:strRef>
              <c:f>Données!$B$13:$J$13</c:f>
              <c:strCache>
                <c:ptCount val="9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2016p</c:v>
                </c:pt>
              </c:strCache>
            </c:strRef>
          </c:cat>
          <c:val>
            <c:numRef>
              <c:f>Données!$B$17:$J$17</c:f>
              <c:numCache>
                <c:formatCode>#,##0</c:formatCode>
                <c:ptCount val="9"/>
                <c:pt idx="0">
                  <c:v>100</c:v>
                </c:pt>
                <c:pt idx="1">
                  <c:v>98.906104366010183</c:v>
                </c:pt>
                <c:pt idx="2">
                  <c:v>98.890299141349374</c:v>
                </c:pt>
                <c:pt idx="3">
                  <c:v>99.377967055748869</c:v>
                </c:pt>
                <c:pt idx="4">
                  <c:v>99.489768338988</c:v>
                </c:pt>
                <c:pt idx="5">
                  <c:v>99.626322822295222</c:v>
                </c:pt>
                <c:pt idx="6">
                  <c:v>99.967015464478948</c:v>
                </c:pt>
                <c:pt idx="7">
                  <c:v>100.30236916693384</c:v>
                </c:pt>
                <c:pt idx="8">
                  <c:v>101.06191595231773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46752"/>
        <c:axId val="148924672"/>
      </c:lineChart>
      <c:catAx>
        <c:axId val="17594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48924672"/>
        <c:crosses val="autoZero"/>
        <c:auto val="1"/>
        <c:lblAlgn val="ctr"/>
        <c:lblOffset val="100"/>
        <c:noMultiLvlLbl val="0"/>
      </c:catAx>
      <c:valAx>
        <c:axId val="148924672"/>
        <c:scaling>
          <c:orientation val="minMax"/>
          <c:min val="9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Indice base 100 en 2008</a:t>
                </a:r>
              </a:p>
            </c:rich>
          </c:tx>
          <c:layout>
            <c:manualLayout>
              <c:xMode val="edge"/>
              <c:yMode val="edge"/>
              <c:x val="1.3303477383381333E-2"/>
              <c:y val="0.20650131233595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75946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2130158192340084E-2"/>
          <c:y val="0.92140605218465343"/>
          <c:w val="0.93462185327863012"/>
          <c:h val="7.1944573104832488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5</xdr:row>
      <xdr:rowOff>66675</xdr:rowOff>
    </xdr:from>
    <xdr:to>
      <xdr:col>15</xdr:col>
      <xdr:colOff>704850</xdr:colOff>
      <xdr:row>45</xdr:row>
      <xdr:rowOff>66675</xdr:rowOff>
    </xdr:to>
    <xdr:graphicFrame macro="">
      <xdr:nvGraphicFramePr>
        <xdr:cNvPr id="2064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0.15629</cdr:x>
      <cdr:y>0.02381</cdr:y>
    </cdr:from>
    <cdr:to>
      <cdr:x>0.83679</cdr:x>
      <cdr:y>0.12121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1076325" y="104775"/>
          <a:ext cx="468630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0.01964</cdr:x>
      <cdr:y>0.925</cdr:y>
    </cdr:from>
    <cdr:to>
      <cdr:x>0.45463</cdr:x>
      <cdr:y>0.99559</cdr:y>
    </cdr:to>
    <cdr:sp macro="" textlink="">
      <cdr:nvSpPr>
        <cdr:cNvPr id="6" name="ZoneTexte 5"/>
        <cdr:cNvSpPr txBox="1"/>
      </cdr:nvSpPr>
      <cdr:spPr>
        <a:xfrm xmlns:a="http://schemas.openxmlformats.org/drawingml/2006/main">
          <a:off x="200024" y="5991226"/>
          <a:ext cx="4429126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A20" sqref="A20:A21"/>
    </sheetView>
  </sheetViews>
  <sheetFormatPr baseColWidth="10" defaultRowHeight="12.75" x14ac:dyDescent="0.2"/>
  <cols>
    <col min="1" max="1" width="44.85546875" style="2" customWidth="1"/>
    <col min="2" max="11" width="14.7109375" style="2" customWidth="1"/>
    <col min="12" max="12" width="11.85546875" style="2" customWidth="1"/>
    <col min="13" max="16384" width="11.42578125" style="2"/>
  </cols>
  <sheetData>
    <row r="1" spans="1:16" ht="15.75" x14ac:dyDescent="0.25">
      <c r="A1" s="1" t="s">
        <v>9</v>
      </c>
    </row>
    <row r="2" spans="1:16" x14ac:dyDescent="0.2">
      <c r="A2" s="6" t="s">
        <v>2</v>
      </c>
    </row>
    <row r="3" spans="1:16" x14ac:dyDescent="0.2">
      <c r="E3" s="3"/>
      <c r="F3" s="3"/>
      <c r="G3" s="3"/>
      <c r="H3" s="3"/>
      <c r="I3" s="3"/>
      <c r="J3" s="3"/>
      <c r="K3" s="3"/>
    </row>
    <row r="5" spans="1:16" ht="51" x14ac:dyDescent="0.2">
      <c r="B5" s="8">
        <v>2008</v>
      </c>
      <c r="C5" s="8">
        <v>2009</v>
      </c>
      <c r="D5" s="8">
        <v>2010</v>
      </c>
      <c r="E5" s="8">
        <v>2011</v>
      </c>
      <c r="F5" s="8">
        <v>2012</v>
      </c>
      <c r="G5" s="8">
        <v>2013</v>
      </c>
      <c r="H5" s="8">
        <v>2014</v>
      </c>
      <c r="I5" s="8">
        <v>2015</v>
      </c>
      <c r="J5" s="12" t="s">
        <v>8</v>
      </c>
      <c r="K5" s="9" t="s">
        <v>6</v>
      </c>
      <c r="M5"/>
      <c r="N5"/>
      <c r="O5"/>
      <c r="P5"/>
    </row>
    <row r="6" spans="1:16" x14ac:dyDescent="0.2">
      <c r="A6" s="4" t="s">
        <v>7</v>
      </c>
      <c r="B6" s="5">
        <v>387285.18764359498</v>
      </c>
      <c r="C6" s="5">
        <v>410321.25482814002</v>
      </c>
      <c r="D6" s="5">
        <v>437581.40053977497</v>
      </c>
      <c r="E6" s="5">
        <v>446426.31375530403</v>
      </c>
      <c r="F6" s="5">
        <v>440338.46819031402</v>
      </c>
      <c r="G6" s="5">
        <v>423615.797754022</v>
      </c>
      <c r="H6" s="5">
        <v>435120.25258005201</v>
      </c>
      <c r="I6" s="5">
        <v>438311.62985486002</v>
      </c>
      <c r="J6" s="5">
        <v>441541.94862051902</v>
      </c>
      <c r="K6" s="7">
        <f>((J6/B6)^(1/8)-1)*100</f>
        <v>1.6523996810100749</v>
      </c>
      <c r="M6"/>
      <c r="N6"/>
      <c r="O6"/>
      <c r="P6"/>
    </row>
    <row r="7" spans="1:16" x14ac:dyDescent="0.2">
      <c r="A7" s="4" t="s">
        <v>1</v>
      </c>
      <c r="B7" s="5">
        <v>401802.66229089</v>
      </c>
      <c r="C7" s="5">
        <v>406037.83587309503</v>
      </c>
      <c r="D7" s="5">
        <v>415335.46721000498</v>
      </c>
      <c r="E7" s="5">
        <v>434566.13885264198</v>
      </c>
      <c r="F7" s="5">
        <v>455224.73193165101</v>
      </c>
      <c r="G7" s="5">
        <v>469430.43594851502</v>
      </c>
      <c r="H7" s="5">
        <v>451615.39815511298</v>
      </c>
      <c r="I7" s="5">
        <v>448878.317190781</v>
      </c>
      <c r="J7" s="5">
        <v>442952.52223052998</v>
      </c>
      <c r="K7" s="7">
        <f>((J7/B7)^(1/8)-1)*100</f>
        <v>1.2262261622570714</v>
      </c>
      <c r="M7"/>
      <c r="N7"/>
      <c r="O7"/>
      <c r="P7"/>
    </row>
    <row r="8" spans="1:16" x14ac:dyDescent="0.2">
      <c r="A8" s="4" t="s">
        <v>0</v>
      </c>
      <c r="B8" s="5">
        <v>789087.84993448504</v>
      </c>
      <c r="C8" s="5">
        <v>816359.09070123499</v>
      </c>
      <c r="D8" s="5">
        <v>852916.86774977902</v>
      </c>
      <c r="E8" s="5">
        <v>880992.45260794705</v>
      </c>
      <c r="F8" s="5">
        <v>895563.20012196503</v>
      </c>
      <c r="G8" s="5">
        <v>893046.23370253795</v>
      </c>
      <c r="H8" s="5">
        <v>886735.65073516499</v>
      </c>
      <c r="I8" s="5">
        <v>887189.94704564102</v>
      </c>
      <c r="J8" s="5">
        <v>884494.47085104999</v>
      </c>
      <c r="K8" s="7">
        <f>((J8/B8)^(1/8)-1)*100</f>
        <v>1.4369589603376864</v>
      </c>
    </row>
    <row r="9" spans="1:16" x14ac:dyDescent="0.2">
      <c r="A9" s="4" t="s">
        <v>3</v>
      </c>
      <c r="B9" s="5">
        <v>25778.077107000001</v>
      </c>
      <c r="C9" s="5">
        <v>25496.091847</v>
      </c>
      <c r="D9" s="5">
        <v>25492.017564000002</v>
      </c>
      <c r="E9" s="5">
        <v>25617.728975000002</v>
      </c>
      <c r="F9" s="5">
        <v>25646.549196</v>
      </c>
      <c r="G9" s="5">
        <v>25681.750316000001</v>
      </c>
      <c r="H9" s="5">
        <v>25769.574327999999</v>
      </c>
      <c r="I9" s="5">
        <v>25856.022064000001</v>
      </c>
      <c r="J9" s="5">
        <v>26051.818619999998</v>
      </c>
      <c r="K9" s="7">
        <f>((J9/B9)^(1/8)-1)*100</f>
        <v>0.13212686395984719</v>
      </c>
      <c r="L9"/>
      <c r="M9"/>
      <c r="N9"/>
      <c r="O9"/>
    </row>
    <row r="10" spans="1:16" x14ac:dyDescent="0.2">
      <c r="A10" s="4" t="s">
        <v>4</v>
      </c>
      <c r="B10" s="7">
        <f>B8/(B9*1000)*100</f>
        <v>3.0610811142317877</v>
      </c>
      <c r="C10" s="7">
        <f t="shared" ref="C10:J10" si="0">C8/(C9*1000)*100</f>
        <v>3.2018989247455663</v>
      </c>
      <c r="D10" s="7">
        <f t="shared" si="0"/>
        <v>3.3458193946730752</v>
      </c>
      <c r="E10" s="7">
        <f t="shared" si="0"/>
        <v>3.4389951328929107</v>
      </c>
      <c r="F10" s="7">
        <f t="shared" si="0"/>
        <v>3.4919442505802802</v>
      </c>
      <c r="G10" s="7">
        <f t="shared" si="0"/>
        <v>3.4773573557646529</v>
      </c>
      <c r="H10" s="7">
        <f t="shared" si="0"/>
        <v>3.4410178431689502</v>
      </c>
      <c r="I10" s="7">
        <f t="shared" si="0"/>
        <v>3.4312700725951899</v>
      </c>
      <c r="J10" s="7">
        <f t="shared" si="0"/>
        <v>3.3951352255002383</v>
      </c>
      <c r="K10" s="7"/>
    </row>
    <row r="13" spans="1:16" x14ac:dyDescent="0.2">
      <c r="A13" s="6" t="s">
        <v>5</v>
      </c>
      <c r="B13" s="10">
        <v>2008</v>
      </c>
      <c r="C13" s="10">
        <v>2009</v>
      </c>
      <c r="D13" s="10">
        <v>2010</v>
      </c>
      <c r="E13" s="10">
        <v>2011</v>
      </c>
      <c r="F13" s="10">
        <v>2012</v>
      </c>
      <c r="G13" s="10">
        <v>2013</v>
      </c>
      <c r="H13" s="10">
        <v>2014</v>
      </c>
      <c r="I13" s="11">
        <v>2015</v>
      </c>
      <c r="J13" s="11" t="s">
        <v>8</v>
      </c>
    </row>
    <row r="14" spans="1:16" x14ac:dyDescent="0.2">
      <c r="A14" s="4" t="s">
        <v>7</v>
      </c>
      <c r="B14" s="5">
        <f t="shared" ref="B14:I17" si="1">B6/$B6*100</f>
        <v>100</v>
      </c>
      <c r="C14" s="5">
        <f t="shared" si="1"/>
        <v>105.94808888114366</v>
      </c>
      <c r="D14" s="5">
        <f t="shared" si="1"/>
        <v>112.98686717201947</v>
      </c>
      <c r="E14" s="5">
        <f t="shared" si="1"/>
        <v>115.27069146939195</v>
      </c>
      <c r="F14" s="5">
        <f t="shared" si="1"/>
        <v>113.69876314390368</v>
      </c>
      <c r="G14" s="5">
        <f t="shared" si="1"/>
        <v>109.38084163029257</v>
      </c>
      <c r="H14" s="5">
        <f t="shared" si="1"/>
        <v>112.35137992947925</v>
      </c>
      <c r="I14" s="5">
        <f t="shared" si="1"/>
        <v>113.17541797085792</v>
      </c>
      <c r="J14" s="5">
        <f>J6/$B6*100</f>
        <v>114.0095110032596</v>
      </c>
    </row>
    <row r="15" spans="1:16" x14ac:dyDescent="0.2">
      <c r="A15" s="4" t="s">
        <v>1</v>
      </c>
      <c r="B15" s="5">
        <f t="shared" si="1"/>
        <v>100</v>
      </c>
      <c r="C15" s="5">
        <f t="shared" si="1"/>
        <v>101.05404318579127</v>
      </c>
      <c r="D15" s="5">
        <f t="shared" si="1"/>
        <v>103.36802271093906</v>
      </c>
      <c r="E15" s="5">
        <f t="shared" si="1"/>
        <v>108.15412132287776</v>
      </c>
      <c r="F15" s="5">
        <f t="shared" si="1"/>
        <v>113.29559872405362</v>
      </c>
      <c r="G15" s="5">
        <f t="shared" si="1"/>
        <v>116.83109147959429</v>
      </c>
      <c r="H15" s="5">
        <f t="shared" si="1"/>
        <v>112.39731354197957</v>
      </c>
      <c r="I15" s="5">
        <f t="shared" si="1"/>
        <v>111.7161132361562</v>
      </c>
      <c r="J15" s="5">
        <f>J7/$B7*100</f>
        <v>110.24131092238734</v>
      </c>
    </row>
    <row r="16" spans="1:16" x14ac:dyDescent="0.2">
      <c r="A16" s="4" t="s">
        <v>0</v>
      </c>
      <c r="B16" s="5">
        <f t="shared" si="1"/>
        <v>100</v>
      </c>
      <c r="C16" s="5">
        <f t="shared" si="1"/>
        <v>103.45604621450124</v>
      </c>
      <c r="D16" s="5">
        <f t="shared" si="1"/>
        <v>108.0889621885058</v>
      </c>
      <c r="E16" s="5">
        <f t="shared" si="1"/>
        <v>111.64694180516055</v>
      </c>
      <c r="F16" s="5">
        <f t="shared" si="1"/>
        <v>113.4934722662781</v>
      </c>
      <c r="G16" s="5">
        <f t="shared" si="1"/>
        <v>113.17450063091002</v>
      </c>
      <c r="H16" s="5">
        <f t="shared" si="1"/>
        <v>112.37476927426869</v>
      </c>
      <c r="I16" s="5">
        <f t="shared" si="1"/>
        <v>112.43234161054451</v>
      </c>
      <c r="J16" s="5">
        <f>J8/$B8*100</f>
        <v>112.09074768094405</v>
      </c>
    </row>
    <row r="17" spans="1:10" x14ac:dyDescent="0.2">
      <c r="A17" s="4" t="s">
        <v>3</v>
      </c>
      <c r="B17" s="5">
        <f t="shared" si="1"/>
        <v>100</v>
      </c>
      <c r="C17" s="5">
        <f t="shared" si="1"/>
        <v>98.906104366010183</v>
      </c>
      <c r="D17" s="5">
        <f t="shared" si="1"/>
        <v>98.890299141349374</v>
      </c>
      <c r="E17" s="5">
        <f t="shared" si="1"/>
        <v>99.377967055748869</v>
      </c>
      <c r="F17" s="5">
        <f t="shared" si="1"/>
        <v>99.489768338988</v>
      </c>
      <c r="G17" s="5">
        <f t="shared" si="1"/>
        <v>99.626322822295222</v>
      </c>
      <c r="H17" s="5">
        <f t="shared" si="1"/>
        <v>99.967015464478948</v>
      </c>
      <c r="I17" s="5">
        <f t="shared" si="1"/>
        <v>100.30236916693384</v>
      </c>
      <c r="J17" s="5">
        <f>J9/$B9*100</f>
        <v>101.06191595231773</v>
      </c>
    </row>
    <row r="20" spans="1:10" ht="15" x14ac:dyDescent="0.25">
      <c r="A20" s="15" t="s">
        <v>10</v>
      </c>
    </row>
    <row r="21" spans="1:10" ht="15" x14ac:dyDescent="0.25">
      <c r="A21" s="15" t="s">
        <v>11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topLeftCell="A4" workbookViewId="0">
      <selection activeCell="R27" sqref="R27"/>
    </sheetView>
  </sheetViews>
  <sheetFormatPr baseColWidth="10" defaultRowHeight="12.75" x14ac:dyDescent="0.2"/>
  <sheetData>
    <row r="1" spans="1:1" ht="15.75" x14ac:dyDescent="0.2">
      <c r="A1" s="13"/>
    </row>
    <row r="2" spans="1:1" ht="15" x14ac:dyDescent="0.2">
      <c r="A2" s="1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Graphique39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Christelle Larrieu</cp:lastModifiedBy>
  <dcterms:created xsi:type="dcterms:W3CDTF">1996-10-21T11:03:58Z</dcterms:created>
  <dcterms:modified xsi:type="dcterms:W3CDTF">2019-08-09T12:46:33Z</dcterms:modified>
</cp:coreProperties>
</file>