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250" windowHeight="12600" activeTab="1"/>
  </bookViews>
  <sheets>
    <sheet name="Données" sheetId="1" r:id="rId1"/>
    <sheet name="Graphe" sheetId="4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C11" i="1" l="1"/>
  <c r="D11" i="1" s="1"/>
  <c r="B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<sst xmlns="http://schemas.openxmlformats.org/spreadsheetml/2006/main" count="12" uniqueCount="12">
  <si>
    <t>Dépendances aux ressources étrangères</t>
  </si>
  <si>
    <t>Importations en millions de tonnes</t>
  </si>
  <si>
    <t>Combustibles fossiles</t>
  </si>
  <si>
    <t>Biomasse</t>
  </si>
  <si>
    <t>Minéraux métalliques</t>
  </si>
  <si>
    <t>Minéraux non métalliques</t>
  </si>
  <si>
    <t>Autres</t>
  </si>
  <si>
    <t>Total</t>
  </si>
  <si>
    <t>population France métropolitaine</t>
  </si>
  <si>
    <t>Importations en t/hab</t>
  </si>
  <si>
    <t>Source : Douanes. Traitements : SDES, 2019</t>
  </si>
  <si>
    <t>Évolution 1990-2016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</si>
</sst>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#,##0.000_ ;\-#,##0.000\ "/>
    <numFmt numFmtId="166" formatCode="_-* #,##0.0\ _€_-;\-* #,##0.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Liberation Sans"/>
      <family val="2"/>
    </font>
    <font>
      <sz val="14"/>
      <color theme="1"/>
      <name val="Liberatio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wrapText="1"/>
    </xf>
    <xf numFmtId="164" fontId="3" fillId="0" borderId="0" xfId="1" applyNumberFormat="1" applyFont="1" applyAlignment="1">
      <alignment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1" applyNumberFormat="1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9" fontId="3" fillId="0" borderId="1" xfId="2" applyFont="1" applyBorder="1" applyAlignment="1">
      <alignment wrapText="1"/>
    </xf>
    <xf numFmtId="164" fontId="3" fillId="0" borderId="0" xfId="0" applyNumberFormat="1" applyFont="1" applyAlignment="1">
      <alignment wrapText="1"/>
    </xf>
    <xf numFmtId="165" fontId="3" fillId="0" borderId="0" xfId="0" applyNumberFormat="1" applyFont="1" applyAlignment="1">
      <alignment wrapText="1"/>
    </xf>
    <xf numFmtId="164" fontId="3" fillId="0" borderId="0" xfId="1" applyNumberFormat="1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166" fontId="3" fillId="0" borderId="1" xfId="1" applyNumberFormat="1" applyFont="1" applyBorder="1" applyAlignment="1">
      <alignment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600"/>
              <a:t>Importations de matières et produits, par type : comparaison 1990 et 2016</a:t>
            </a:r>
          </a:p>
        </c:rich>
      </c:tx>
      <c:layout>
        <c:manualLayout>
          <c:xMode val="edge"/>
          <c:yMode val="edge"/>
          <c:x val="0.1310560146923783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390266299357203E-2"/>
          <c:y val="0.17183739713695209"/>
          <c:w val="0.64318833479148441"/>
          <c:h val="0.663198042273701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'[1]1.1C'!$A$5</c:f>
              <c:strCache>
                <c:ptCount val="1"/>
                <c:pt idx="0">
                  <c:v>Combustibles fossiles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'[1]1.1C'!$B$4:$C$4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'[1]1.1C'!$B$5:$C$5</c:f>
              <c:numCache>
                <c:formatCode>General</c:formatCode>
                <c:ptCount val="2"/>
                <c:pt idx="0">
                  <c:v>152.42568390734789</c:v>
                </c:pt>
                <c:pt idx="1">
                  <c:v>169.541</c:v>
                </c:pt>
              </c:numCache>
            </c:numRef>
          </c:val>
        </c:ser>
        <c:ser>
          <c:idx val="1"/>
          <c:order val="1"/>
          <c:tx>
            <c:strRef>
              <c:f>'[1]1.1C'!$A$6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'[1]1.1C'!$B$4:$C$4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'[1]1.1C'!$B$6:$C$6</c:f>
              <c:numCache>
                <c:formatCode>General</c:formatCode>
                <c:ptCount val="2"/>
                <c:pt idx="0">
                  <c:v>36.636494501000001</c:v>
                </c:pt>
                <c:pt idx="1">
                  <c:v>58.052</c:v>
                </c:pt>
              </c:numCache>
            </c:numRef>
          </c:val>
        </c:ser>
        <c:ser>
          <c:idx val="2"/>
          <c:order val="2"/>
          <c:tx>
            <c:strRef>
              <c:f>'[1]1.1C'!$A$7</c:f>
              <c:strCache>
                <c:ptCount val="1"/>
                <c:pt idx="0">
                  <c:v>Minéraux métalliques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'[1]1.1C'!$B$4:$C$4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'[1]1.1C'!$B$7:$C$7</c:f>
              <c:numCache>
                <c:formatCode>General</c:formatCode>
                <c:ptCount val="2"/>
                <c:pt idx="0">
                  <c:v>45.012311910999998</c:v>
                </c:pt>
                <c:pt idx="1">
                  <c:v>52.957999999999998</c:v>
                </c:pt>
              </c:numCache>
            </c:numRef>
          </c:val>
        </c:ser>
        <c:ser>
          <c:idx val="3"/>
          <c:order val="3"/>
          <c:tx>
            <c:strRef>
              <c:f>'[1]1.1C'!$A$8</c:f>
              <c:strCache>
                <c:ptCount val="1"/>
                <c:pt idx="0">
                  <c:v>Minéraux non métalliques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'[1]1.1C'!$B$4:$C$4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'[1]1.1C'!$B$8:$C$8</c:f>
              <c:numCache>
                <c:formatCode>General</c:formatCode>
                <c:ptCount val="2"/>
                <c:pt idx="0">
                  <c:v>38.324080218000006</c:v>
                </c:pt>
                <c:pt idx="1">
                  <c:v>39.781999999999996</c:v>
                </c:pt>
              </c:numCache>
            </c:numRef>
          </c:val>
        </c:ser>
        <c:ser>
          <c:idx val="4"/>
          <c:order val="4"/>
          <c:tx>
            <c:strRef>
              <c:f>'[1]1.1C'!$A$9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FFCCCC"/>
            </a:solidFill>
          </c:spPr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'[1]1.1C'!$B$4:$C$4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'[1]1.1C'!$B$9:$C$9</c:f>
              <c:numCache>
                <c:formatCode>General</c:formatCode>
                <c:ptCount val="2"/>
                <c:pt idx="0">
                  <c:v>13.770020725</c:v>
                </c:pt>
                <c:pt idx="1">
                  <c:v>20.757999999999999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8136192"/>
        <c:axId val="118154368"/>
      </c:barChart>
      <c:catAx>
        <c:axId val="1181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154368"/>
        <c:crosses val="autoZero"/>
        <c:auto val="1"/>
        <c:lblAlgn val="ctr"/>
        <c:lblOffset val="100"/>
        <c:noMultiLvlLbl val="0"/>
      </c:catAx>
      <c:valAx>
        <c:axId val="1181543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En millions de tonnes</a:t>
                </a:r>
              </a:p>
            </c:rich>
          </c:tx>
          <c:layout>
            <c:manualLayout>
              <c:xMode val="edge"/>
              <c:yMode val="edge"/>
              <c:x val="3.9506172839506174E-3"/>
              <c:y val="6.228477345843581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18136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697" cy="609934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0.01481</cdr:x>
      <cdr:y>0.91063</cdr:y>
    </cdr:from>
    <cdr:to>
      <cdr:x>0.98222</cdr:x>
      <cdr:y>0.98068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95251" y="3590925"/>
          <a:ext cx="62198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>
              <a:latin typeface="Liberation Sans" panose="020B0604020202020204" pitchFamily="34" charset="0"/>
            </a:rPr>
            <a:t>Source : </a:t>
          </a:r>
          <a:r>
            <a:rPr lang="fr-FR" sz="1400">
              <a:effectLst/>
              <a:latin typeface="Liberation Sans" panose="020B0604020202020204" pitchFamily="34" charset="0"/>
              <a:ea typeface="+mn-ea"/>
              <a:cs typeface="+mn-cs"/>
            </a:rPr>
            <a:t>Douanes</a:t>
          </a:r>
          <a:r>
            <a:rPr lang="fr-FR" sz="1400" baseline="0">
              <a:effectLst/>
              <a:latin typeface="Liberation Sans" panose="020B0604020202020204" pitchFamily="34" charset="0"/>
              <a:ea typeface="+mn-ea"/>
              <a:cs typeface="+mn-cs"/>
            </a:rPr>
            <a:t>. Traitements : SDES, 2019</a:t>
          </a:r>
          <a:endParaRPr lang="fr-FR" sz="1400">
            <a:effectLst/>
            <a:latin typeface="Liberation Sans" panose="020B0604020202020204" pitchFamily="34" charset="0"/>
          </a:endParaRPr>
        </a:p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0.18046</cdr:x>
      <cdr:y>0.2931</cdr:y>
    </cdr:from>
    <cdr:to>
      <cdr:x>0.3003</cdr:x>
      <cdr:y>0.339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678562" y="1779426"/>
          <a:ext cx="1114676" cy="278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400" b="1">
              <a:latin typeface="Liberation Sans" panose="020B0604020202020204" pitchFamily="34" charset="0"/>
            </a:rPr>
            <a:t>286</a:t>
          </a:r>
        </a:p>
      </cdr:txBody>
    </cdr:sp>
  </cdr:relSizeAnchor>
  <cdr:relSizeAnchor xmlns:cdr="http://schemas.openxmlformats.org/drawingml/2006/chartDrawing">
    <cdr:from>
      <cdr:x>0.50081</cdr:x>
      <cdr:y>0.2145</cdr:y>
    </cdr:from>
    <cdr:to>
      <cdr:x>0.62064</cdr:x>
      <cdr:y>0.2604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4658185" y="1302285"/>
          <a:ext cx="1114584" cy="278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 b="1">
              <a:latin typeface="Liberation Sans" panose="020B0604020202020204" pitchFamily="34" charset="0"/>
            </a:rPr>
            <a:t>341</a:t>
          </a:r>
        </a:p>
      </cdr:txBody>
    </cdr:sp>
  </cdr:relSizeAnchor>
  <cdr:relSizeAnchor xmlns:cdr="http://schemas.openxmlformats.org/drawingml/2006/chartDrawing">
    <cdr:from>
      <cdr:x>0.33598</cdr:x>
      <cdr:y>0.27811</cdr:y>
    </cdr:from>
    <cdr:to>
      <cdr:x>0.45433</cdr:x>
      <cdr:y>0.35792</cdr:y>
    </cdr:to>
    <cdr:cxnSp macro="">
      <cdr:nvCxnSpPr>
        <cdr:cNvPr id="6" name="Connecteur droit avec flèche 5"/>
        <cdr:cNvCxnSpPr/>
      </cdr:nvCxnSpPr>
      <cdr:spPr>
        <a:xfrm xmlns:a="http://schemas.openxmlformats.org/drawingml/2006/main" flipV="1">
          <a:off x="3123314" y="1698256"/>
          <a:ext cx="1100174" cy="487325"/>
        </a:xfrm>
        <a:prstGeom xmlns:a="http://schemas.openxmlformats.org/drawingml/2006/main" prst="straightConnector1">
          <a:avLst/>
        </a:prstGeom>
        <a:ln xmlns:a="http://schemas.openxmlformats.org/drawingml/2006/main" w="28575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0.34484</cdr:x>
      <cdr:y>0.26556</cdr:y>
    </cdr:from>
    <cdr:to>
      <cdr:x>0.43142</cdr:x>
      <cdr:y>0.30304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3207454" y="1612238"/>
          <a:ext cx="805313" cy="2275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+ 19%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itre%20_1_1_graphiques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A"/>
      <sheetName val="1.1B"/>
      <sheetName val="1.1C"/>
      <sheetName val="1.1D"/>
      <sheetName val="1.1E"/>
      <sheetName val="1.1F"/>
      <sheetName val="1.1G"/>
      <sheetName val="1.1H"/>
      <sheetName val="1.1I"/>
      <sheetName val="1.1J"/>
      <sheetName val="Comparaisons internationales"/>
    </sheetNames>
    <sheetDataSet>
      <sheetData sheetId="0"/>
      <sheetData sheetId="1"/>
      <sheetData sheetId="2">
        <row r="4">
          <cell r="B4">
            <v>1990</v>
          </cell>
          <cell r="C4">
            <v>2016</v>
          </cell>
        </row>
        <row r="5">
          <cell r="A5" t="str">
            <v>Combustibles fossiles</v>
          </cell>
          <cell r="B5">
            <v>152.42568390734789</v>
          </cell>
          <cell r="C5">
            <v>169.541</v>
          </cell>
        </row>
        <row r="6">
          <cell r="A6" t="str">
            <v>Biomasse</v>
          </cell>
          <cell r="B6">
            <v>36.636494501000001</v>
          </cell>
          <cell r="C6">
            <v>58.052</v>
          </cell>
        </row>
        <row r="7">
          <cell r="A7" t="str">
            <v>Minéraux métalliques</v>
          </cell>
          <cell r="B7">
            <v>45.012311910999998</v>
          </cell>
          <cell r="C7">
            <v>52.957999999999998</v>
          </cell>
        </row>
        <row r="8">
          <cell r="A8" t="str">
            <v>Minéraux non métalliques</v>
          </cell>
          <cell r="B8">
            <v>38.324080218000006</v>
          </cell>
          <cell r="C8">
            <v>39.781999999999996</v>
          </cell>
        </row>
        <row r="9">
          <cell r="A9" t="str">
            <v>Autres</v>
          </cell>
          <cell r="B9">
            <v>13.770020725</v>
          </cell>
          <cell r="C9">
            <v>20.757999999999999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"/>
  <sheetViews>
    <sheetView workbookViewId="0">
      <selection activeCell="E7" sqref="E7"/>
    </sheetView>
  </sheetViews>
  <sheetFormatPr baseColWidth="10" defaultColWidth="11.5703125" defaultRowHeight="18" x14ac:dyDescent="0.25"/>
  <cols>
    <col min="1" max="1" width="37.140625" style="3" bestFit="1" customWidth="1"/>
    <col min="2" max="2" width="18.140625" style="2" bestFit="1" customWidth="1"/>
    <col min="3" max="3" width="12.85546875" style="2" customWidth="1"/>
    <col min="4" max="4" width="20.42578125" style="2" bestFit="1" customWidth="1"/>
    <col min="5" max="27" width="11.5703125" style="3"/>
    <col min="28" max="28" width="18.140625" style="3" bestFit="1" customWidth="1"/>
    <col min="29" max="16384" width="11.5703125" style="3"/>
  </cols>
  <sheetData>
    <row r="1" spans="1:29" ht="36" x14ac:dyDescent="0.25">
      <c r="A1" s="1" t="s">
        <v>0</v>
      </c>
    </row>
    <row r="3" spans="1:29" ht="36" x14ac:dyDescent="0.25">
      <c r="A3" s="4" t="s">
        <v>1</v>
      </c>
      <c r="B3" s="5">
        <v>1990</v>
      </c>
      <c r="C3" s="5">
        <v>2016</v>
      </c>
      <c r="D3" s="6" t="s">
        <v>11</v>
      </c>
    </row>
    <row r="4" spans="1:29" ht="17.45" x14ac:dyDescent="0.3">
      <c r="A4" s="7" t="s">
        <v>2</v>
      </c>
      <c r="B4" s="8">
        <v>152.42568390734789</v>
      </c>
      <c r="C4" s="8">
        <v>169.541</v>
      </c>
      <c r="D4" s="9">
        <f>(C4-B4)/B4</f>
        <v>0.11228630014253813</v>
      </c>
      <c r="E4" s="10"/>
    </row>
    <row r="5" spans="1:29" ht="17.45" x14ac:dyDescent="0.3">
      <c r="A5" s="7" t="s">
        <v>3</v>
      </c>
      <c r="B5" s="8">
        <v>36.636494501000001</v>
      </c>
      <c r="C5" s="8">
        <v>58.052</v>
      </c>
      <c r="D5" s="9">
        <f t="shared" ref="D5:D11" si="0">(C5-B5)/B5</f>
        <v>0.58454024574909746</v>
      </c>
      <c r="E5" s="10"/>
    </row>
    <row r="6" spans="1:29" x14ac:dyDescent="0.25">
      <c r="A6" s="7" t="s">
        <v>4</v>
      </c>
      <c r="B6" s="8">
        <v>45.012311910999998</v>
      </c>
      <c r="C6" s="8">
        <v>52.957999999999998</v>
      </c>
      <c r="D6" s="9">
        <f t="shared" si="0"/>
        <v>0.17652255020160948</v>
      </c>
      <c r="E6" s="10"/>
    </row>
    <row r="7" spans="1:29" x14ac:dyDescent="0.25">
      <c r="A7" s="7" t="s">
        <v>5</v>
      </c>
      <c r="B7" s="8">
        <v>38.324080218000006</v>
      </c>
      <c r="C7" s="8">
        <v>39.781999999999996</v>
      </c>
      <c r="D7" s="9">
        <f t="shared" si="0"/>
        <v>3.8041872726151858E-2</v>
      </c>
      <c r="E7" s="10"/>
    </row>
    <row r="8" spans="1:29" ht="17.45" x14ac:dyDescent="0.3">
      <c r="A8" s="7" t="s">
        <v>6</v>
      </c>
      <c r="B8" s="8">
        <v>13.770020725</v>
      </c>
      <c r="C8" s="8">
        <v>20.757999999999999</v>
      </c>
      <c r="D8" s="9">
        <f t="shared" si="0"/>
        <v>0.50747776016873047</v>
      </c>
      <c r="E8" s="11"/>
    </row>
    <row r="9" spans="1:29" ht="17.45" x14ac:dyDescent="0.3">
      <c r="A9" s="7" t="s">
        <v>7</v>
      </c>
      <c r="B9" s="8">
        <v>286.16899999999998</v>
      </c>
      <c r="C9" s="8">
        <v>341.09100000000001</v>
      </c>
      <c r="D9" s="9">
        <f t="shared" si="0"/>
        <v>0.1919215568422856</v>
      </c>
      <c r="E9" s="10"/>
    </row>
    <row r="10" spans="1:29" ht="36" x14ac:dyDescent="0.25">
      <c r="A10" s="7" t="s">
        <v>8</v>
      </c>
      <c r="B10" s="8">
        <v>57996401</v>
      </c>
      <c r="C10" s="8">
        <v>66694863</v>
      </c>
      <c r="D10" s="9">
        <f t="shared" si="0"/>
        <v>0.14998278944929702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>
        <v>64558472</v>
      </c>
      <c r="AC10" s="2"/>
    </row>
    <row r="11" spans="1:29" ht="17.45" x14ac:dyDescent="0.3">
      <c r="A11" s="13" t="s">
        <v>9</v>
      </c>
      <c r="B11" s="14">
        <f>B9*1000000/B10</f>
        <v>4.934254454858328</v>
      </c>
      <c r="C11" s="14">
        <f>C9*1000000/C10</f>
        <v>5.1142019738461713</v>
      </c>
      <c r="D11" s="9">
        <f t="shared" si="0"/>
        <v>3.6469039169770553E-2</v>
      </c>
    </row>
    <row r="13" spans="1:29" ht="34.9" x14ac:dyDescent="0.3">
      <c r="A13" s="3" t="s">
        <v>10</v>
      </c>
    </row>
  </sheetData>
  <dataValidations count="1">
    <dataValidation type="custom" allowBlank="1" showInputMessage="1" showErrorMessage="1" errorTitle="Wrong data input" error="Data entry is limited to positive values or zero._x000d__x000a_: symbol can be used for not available data." sqref="B8:C8">
      <formula1>OR(AND(ISNUMBER(B8),B8&gt;=0),B8=":")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Veronique Antoni</cp:lastModifiedBy>
  <dcterms:created xsi:type="dcterms:W3CDTF">2019-07-25T14:30:17Z</dcterms:created>
  <dcterms:modified xsi:type="dcterms:W3CDTF">2020-02-10T14:32:48Z</dcterms:modified>
</cp:coreProperties>
</file>