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8" windowWidth="23256" windowHeight="12600" activeTab="1"/>
  </bookViews>
  <sheets>
    <sheet name="Données" sheetId="1" r:id="rId1"/>
    <sheet name="Graphe" sheetId="4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J8" i="1" l="1"/>
  <c r="I8" i="1"/>
  <c r="H8" i="1"/>
  <c r="G8" i="1"/>
  <c r="J7" i="1"/>
  <c r="I7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<sst xmlns="http://schemas.openxmlformats.org/spreadsheetml/2006/main" count="8" uniqueCount="8">
  <si>
    <t>Urbanisation des terres agricoles</t>
  </si>
  <si>
    <t>Le marché de l'urbanisation</t>
  </si>
  <si>
    <t>Année</t>
  </si>
  <si>
    <t>Taux d'évolution annuel</t>
  </si>
  <si>
    <t>Taux d'évolution annuel moyen depuis 2014</t>
  </si>
  <si>
    <t>(1) Terrains d'origine agricole destinés à l'urbanisation, non viabilisés : logements, équipements collectifs, infrastructures, …</t>
  </si>
  <si>
    <r>
      <t>Surface des terrains ruraux vendus destinés à l'urbanisation</t>
    </r>
    <r>
      <rPr>
        <vertAlign val="superscript"/>
        <sz val="14"/>
        <color theme="1"/>
        <rFont val="Liberation Sans"/>
        <family val="2"/>
      </rPr>
      <t xml:space="preserve"> (1)</t>
    </r>
    <r>
      <rPr>
        <sz val="14"/>
        <color theme="1"/>
        <rFont val="Liberation Sans"/>
        <family val="2"/>
      </rPr>
      <t xml:space="preserve"> (ha)</t>
    </r>
  </si>
  <si>
    <r>
      <rPr>
        <u/>
        <sz val="14"/>
        <color theme="1"/>
        <rFont val="Liberation Sans"/>
        <family val="2"/>
      </rPr>
      <t>Source</t>
    </r>
    <r>
      <rPr>
        <sz val="14"/>
        <color theme="1"/>
        <rFont val="Liberation Sans"/>
        <family val="2"/>
      </rPr>
      <t xml:space="preserve"> : Synthèse "Le prix des terres" : L'essentiel des marchés fonciers ruraux (</t>
    </r>
    <r>
      <rPr>
        <i/>
        <sz val="14"/>
        <color theme="1"/>
        <rFont val="Liberation Sans"/>
        <family val="2"/>
      </rPr>
      <t>Safer : Sociétés d'aménagement foncier et d'établissement rural</t>
    </r>
    <r>
      <rPr>
        <sz val="14"/>
        <color theme="1"/>
        <rFont val="Liberation Sans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</si>
</sst>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color theme="1"/>
      <name val="Liberation Sans"/>
      <family val="2"/>
    </font>
    <font>
      <sz val="14"/>
      <color theme="1"/>
      <name val="Liberation Sans"/>
      <family val="2"/>
    </font>
    <font>
      <b/>
      <u/>
      <sz val="14"/>
      <color theme="1"/>
      <name val="Liberation Sans"/>
      <family val="2"/>
    </font>
    <font>
      <vertAlign val="superscript"/>
      <sz val="14"/>
      <color theme="1"/>
      <name val="Liberation Sans"/>
      <family val="2"/>
    </font>
    <font>
      <u/>
      <sz val="14"/>
      <color theme="1"/>
      <name val="Liberation Sans"/>
      <family val="2"/>
    </font>
    <font>
      <i/>
      <sz val="14"/>
      <color theme="1"/>
      <name val="Liberatio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Fill="1" applyBorder="1"/>
    <xf numFmtId="1" fontId="2" fillId="0" borderId="1" xfId="0" applyNumberFormat="1" applyFont="1" applyBorder="1"/>
    <xf numFmtId="0" fontId="2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Surface des terrains ruraux vendus destinés à l'urbanisation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'[1]1.4G_ajouter données'!$B$5:$J$5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xVal>
          <c:yVal>
            <c:numRef>
              <c:f>'[1]1.4G_ajouter données'!$B$6:$J$6</c:f>
              <c:numCache>
                <c:formatCode>General</c:formatCode>
                <c:ptCount val="9"/>
                <c:pt idx="0">
                  <c:v>32000</c:v>
                </c:pt>
                <c:pt idx="1">
                  <c:v>33200</c:v>
                </c:pt>
                <c:pt idx="2">
                  <c:v>28000</c:v>
                </c:pt>
                <c:pt idx="3">
                  <c:v>24700</c:v>
                </c:pt>
                <c:pt idx="4">
                  <c:v>22000</c:v>
                </c:pt>
                <c:pt idx="5">
                  <c:v>23300</c:v>
                </c:pt>
                <c:pt idx="6">
                  <c:v>28000</c:v>
                </c:pt>
                <c:pt idx="7">
                  <c:v>29100</c:v>
                </c:pt>
                <c:pt idx="8">
                  <c:v>32000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95360"/>
        <c:axId val="88695936"/>
      </c:scatterChart>
      <c:valAx>
        <c:axId val="88695360"/>
        <c:scaling>
          <c:orientation val="minMax"/>
          <c:max val="2018"/>
          <c:min val="2010"/>
        </c:scaling>
        <c:delete val="0"/>
        <c:axPos val="b"/>
        <c:numFmt formatCode="General" sourceLinked="1"/>
        <c:majorTickMark val="out"/>
        <c:minorTickMark val="none"/>
        <c:tickLblPos val="nextTo"/>
        <c:crossAx val="88695936"/>
        <c:crosses val="autoZero"/>
        <c:crossBetween val="midCat"/>
      </c:valAx>
      <c:valAx>
        <c:axId val="886959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ha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86953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Surface de terres agricoles vendues et destinées à l'urbanisation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6953610059593378E-2"/>
          <c:y val="8.124965410189039E-2"/>
          <c:w val="0.92264674291006821"/>
          <c:h val="0.78343137628991"/>
        </c:manualLayout>
      </c:layout>
      <c:lineChart>
        <c:grouping val="standard"/>
        <c:varyColors val="0"/>
        <c:ser>
          <c:idx val="1"/>
          <c:order val="0"/>
          <c:tx>
            <c:strRef>
              <c:f>Données!$A$6</c:f>
              <c:strCache>
                <c:ptCount val="1"/>
                <c:pt idx="0">
                  <c:v>Surface des terrains ruraux vendus destinés à l'urbanisation (1) (ha)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numRef>
              <c:f>Données!$B$5:$J$5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Données!$B$6:$J$6</c:f>
              <c:numCache>
                <c:formatCode>#,##0</c:formatCode>
                <c:ptCount val="9"/>
                <c:pt idx="0">
                  <c:v>32000</c:v>
                </c:pt>
                <c:pt idx="1">
                  <c:v>33200</c:v>
                </c:pt>
                <c:pt idx="2">
                  <c:v>28000</c:v>
                </c:pt>
                <c:pt idx="3">
                  <c:v>24700</c:v>
                </c:pt>
                <c:pt idx="4">
                  <c:v>22000</c:v>
                </c:pt>
                <c:pt idx="5">
                  <c:v>23300</c:v>
                </c:pt>
                <c:pt idx="6">
                  <c:v>28000</c:v>
                </c:pt>
                <c:pt idx="7">
                  <c:v>29100</c:v>
                </c:pt>
                <c:pt idx="8">
                  <c:v>32000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03008"/>
        <c:axId val="88697664"/>
      </c:lineChart>
      <c:catAx>
        <c:axId val="143403008"/>
        <c:scaling>
          <c:orientation val="minMax"/>
        </c:scaling>
        <c:delete val="0"/>
        <c:axPos val="b"/>
        <c:numFmt formatCode="General" sourceLinked="1"/>
        <c:majorTickMark val="none"/>
        <c:minorTickMark val="cross"/>
        <c:tickLblPos val="nextTo"/>
        <c:crossAx val="88697664"/>
        <c:crosses val="autoZero"/>
        <c:auto val="1"/>
        <c:lblAlgn val="ctr"/>
        <c:lblOffset val="100"/>
        <c:noMultiLvlLbl val="0"/>
      </c:catAx>
      <c:valAx>
        <c:axId val="8869766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/>
                  <a:t>En hectare</a:t>
                </a:r>
              </a:p>
            </c:rich>
          </c:tx>
          <c:layout>
            <c:manualLayout>
              <c:xMode val="edge"/>
              <c:yMode val="edge"/>
              <c:x val="8.1969814239404564E-3"/>
              <c:y val="2.9777426303199434E-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>
            <a:noFill/>
          </a:ln>
        </c:spPr>
        <c:crossAx val="14340300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Liberation Sans" panose="020B0604020202020204" pitchFamily="34" charset="0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8</xdr:col>
      <xdr:colOff>752475</xdr:colOff>
      <xdr:row>29</xdr:row>
      <xdr:rowOff>176213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0.40845</cdr:x>
      <cdr:y>0.15202</cdr:y>
    </cdr:from>
    <cdr:to>
      <cdr:x>0.92801</cdr:x>
      <cdr:y>0.22455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486025" y="519105"/>
          <a:ext cx="3162285" cy="2476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000" b="1"/>
            <a:t>Reprise : + 10 % en moyenne par an entre 2014 et 2018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1370" cy="607115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0.56634</cdr:x>
      <cdr:y>0.10762</cdr:y>
    </cdr:from>
    <cdr:to>
      <cdr:x>0.8475</cdr:x>
      <cdr:y>0.26057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267740" y="653377"/>
          <a:ext cx="2615172" cy="928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400" b="1">
              <a:solidFill>
                <a:schemeClr val="accent3">
                  <a:lumMod val="75000"/>
                </a:schemeClr>
              </a:solidFill>
              <a:latin typeface="Liberation Sans" panose="020B0604020202020204" pitchFamily="34" charset="0"/>
            </a:rPr>
            <a:t>Reprise : +10 % en moyenne</a:t>
          </a:r>
        </a:p>
        <a:p xmlns:a="http://schemas.openxmlformats.org/drawingml/2006/main">
          <a:pPr algn="ctr"/>
          <a:r>
            <a:rPr lang="fr-FR" sz="1400" b="1">
              <a:solidFill>
                <a:schemeClr val="accent3">
                  <a:lumMod val="75000"/>
                </a:schemeClr>
              </a:solidFill>
              <a:latin typeface="Liberation Sans" panose="020B0604020202020204" pitchFamily="34" charset="0"/>
            </a:rPr>
            <a:t>par an entre 2014 et 2018</a:t>
          </a:r>
        </a:p>
      </cdr:txBody>
    </cdr:sp>
  </cdr:relSizeAnchor>
  <cdr:relSizeAnchor xmlns:cdr="http://schemas.openxmlformats.org/drawingml/2006/chartDrawing">
    <cdr:from>
      <cdr:x>0</cdr:x>
      <cdr:y>0.90587</cdr:y>
    </cdr:from>
    <cdr:to>
      <cdr:x>1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0" y="5499674"/>
          <a:ext cx="9301370" cy="571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400">
              <a:latin typeface="Liberation Sans" panose="020B0604020202020204" pitchFamily="34" charset="0"/>
            </a:rPr>
            <a:t>Source : Synthèse "Le prix des terres" : L'essentiel des marchés fonciers ruraux - Sociétés d'aménagement foncier et d'établissement rural</a:t>
          </a:r>
          <a:r>
            <a:rPr lang="fr-FR" sz="1400" baseline="0">
              <a:latin typeface="Liberation Sans" panose="020B0604020202020204" pitchFamily="34" charset="0"/>
            </a:rPr>
            <a:t> (SAFER)</a:t>
          </a:r>
          <a:endParaRPr lang="fr-FR" sz="1400">
            <a:latin typeface="Liberation Sans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apitre_1.4_graphiqu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4A_"/>
      <sheetName val="1.4B_OK"/>
      <sheetName val="1.4C_à_revoir"/>
      <sheetName val="1.4 D_OK"/>
      <sheetName val="1.4E_ajouter données"/>
      <sheetName val="1.4F"/>
      <sheetName val="1.4G_ajouter données"/>
      <sheetName val="1.4H_à compléter"/>
      <sheetName val="1.4H révisé"/>
      <sheetName val="1.4H graph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B5">
            <v>2010</v>
          </cell>
          <cell r="C5">
            <v>2011</v>
          </cell>
          <cell r="D5">
            <v>2012</v>
          </cell>
          <cell r="E5">
            <v>2013</v>
          </cell>
          <cell r="F5">
            <v>2014</v>
          </cell>
          <cell r="G5">
            <v>2015</v>
          </cell>
          <cell r="H5">
            <v>2016</v>
          </cell>
          <cell r="I5">
            <v>2017</v>
          </cell>
          <cell r="J5">
            <v>2018</v>
          </cell>
        </row>
        <row r="6">
          <cell r="B6">
            <v>32000</v>
          </cell>
          <cell r="C6">
            <v>33200</v>
          </cell>
          <cell r="D6">
            <v>28000</v>
          </cell>
          <cell r="E6">
            <v>24700</v>
          </cell>
          <cell r="F6">
            <v>22000</v>
          </cell>
          <cell r="G6">
            <v>23300</v>
          </cell>
          <cell r="H6">
            <v>28000</v>
          </cell>
          <cell r="I6">
            <v>29100</v>
          </cell>
          <cell r="J6">
            <v>32000</v>
          </cell>
        </row>
      </sheetData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A6" sqref="A6"/>
    </sheetView>
  </sheetViews>
  <sheetFormatPr baseColWidth="10" defaultRowHeight="17.399999999999999" x14ac:dyDescent="0.3"/>
  <cols>
    <col min="1" max="1" width="60.88671875" style="2" customWidth="1"/>
    <col min="2" max="16384" width="11.5546875" style="2"/>
  </cols>
  <sheetData>
    <row r="1" spans="1:10" x14ac:dyDescent="0.3">
      <c r="A1" s="1" t="s">
        <v>0</v>
      </c>
    </row>
    <row r="3" spans="1:10" x14ac:dyDescent="0.3">
      <c r="A3" s="3" t="s">
        <v>1</v>
      </c>
    </row>
    <row r="5" spans="1:10" x14ac:dyDescent="0.3">
      <c r="A5" s="4" t="s">
        <v>2</v>
      </c>
      <c r="B5" s="4">
        <v>2010</v>
      </c>
      <c r="C5" s="4">
        <v>2011</v>
      </c>
      <c r="D5" s="4">
        <v>2012</v>
      </c>
      <c r="E5" s="4">
        <v>2013</v>
      </c>
      <c r="F5" s="4">
        <v>2014</v>
      </c>
      <c r="G5" s="4">
        <v>2015</v>
      </c>
      <c r="H5" s="4">
        <v>2016</v>
      </c>
      <c r="I5" s="4">
        <v>2017</v>
      </c>
      <c r="J5" s="4">
        <v>2018</v>
      </c>
    </row>
    <row r="6" spans="1:10" ht="37.200000000000003" x14ac:dyDescent="0.3">
      <c r="A6" s="8" t="s">
        <v>6</v>
      </c>
      <c r="B6" s="5">
        <v>32000</v>
      </c>
      <c r="C6" s="5">
        <v>33200</v>
      </c>
      <c r="D6" s="5">
        <v>28000</v>
      </c>
      <c r="E6" s="5">
        <v>24700</v>
      </c>
      <c r="F6" s="5">
        <v>22000</v>
      </c>
      <c r="G6" s="5">
        <v>23300</v>
      </c>
      <c r="H6" s="5">
        <v>28000</v>
      </c>
      <c r="I6" s="5">
        <v>29100</v>
      </c>
      <c r="J6" s="5">
        <v>32000</v>
      </c>
    </row>
    <row r="7" spans="1:10" x14ac:dyDescent="0.3">
      <c r="A7" s="6" t="s">
        <v>3</v>
      </c>
      <c r="B7" s="5"/>
      <c r="C7" s="5">
        <f>100*(C6-B6)/B6</f>
        <v>3.75</v>
      </c>
      <c r="D7" s="5">
        <f t="shared" ref="D7:J7" si="0">100*(D6-C6)/C6</f>
        <v>-15.662650602409638</v>
      </c>
      <c r="E7" s="5">
        <f t="shared" si="0"/>
        <v>-11.785714285714286</v>
      </c>
      <c r="F7" s="5">
        <f t="shared" si="0"/>
        <v>-10.931174089068826</v>
      </c>
      <c r="G7" s="5">
        <f t="shared" si="0"/>
        <v>5.9090909090909092</v>
      </c>
      <c r="H7" s="5">
        <f t="shared" si="0"/>
        <v>20.171673819742491</v>
      </c>
      <c r="I7" s="5">
        <f t="shared" si="0"/>
        <v>3.9285714285714284</v>
      </c>
      <c r="J7" s="5">
        <f t="shared" si="0"/>
        <v>9.9656357388316152</v>
      </c>
    </row>
    <row r="8" spans="1:10" x14ac:dyDescent="0.3">
      <c r="A8" s="6" t="s">
        <v>4</v>
      </c>
      <c r="B8" s="5"/>
      <c r="C8" s="5"/>
      <c r="D8" s="5"/>
      <c r="E8" s="5"/>
      <c r="F8" s="5"/>
      <c r="G8" s="5">
        <f>100*(G6-F6)/F6</f>
        <v>5.9090909090909092</v>
      </c>
      <c r="H8" s="5">
        <f>100*((H6/F6)^(1/2)-1)</f>
        <v>12.815214963553245</v>
      </c>
      <c r="I8" s="5">
        <f>100*((I6/F6)^(1/3)-1)</f>
        <v>9.7716273774039344</v>
      </c>
      <c r="J8" s="7">
        <f>100*((J6/F6)^(1/4)-1)</f>
        <v>9.8200973552224902</v>
      </c>
    </row>
    <row r="10" spans="1:10" x14ac:dyDescent="0.3">
      <c r="A10" s="2" t="s">
        <v>5</v>
      </c>
    </row>
    <row r="11" spans="1:10" ht="18" x14ac:dyDescent="0.35">
      <c r="A11" s="2" t="s">
        <v>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Magnier</dc:creator>
  <cp:lastModifiedBy>Baptiste LENAY</cp:lastModifiedBy>
  <dcterms:created xsi:type="dcterms:W3CDTF">2019-07-31T12:11:44Z</dcterms:created>
  <dcterms:modified xsi:type="dcterms:W3CDTF">2020-01-09T08:09:35Z</dcterms:modified>
</cp:coreProperties>
</file>