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Déchets" sheetId="3" r:id="rId1"/>
    <sheet name="Terrers polluées" sheetId="5" r:id="rId2"/>
    <sheet name="Eaux" sheetId="6" r:id="rId3"/>
    <sheet name="Données" sheetId="1" r:id="rId4"/>
  </sheets>
  <definedNames>
    <definedName name="Dépots_par_département">#REF!</definedName>
    <definedName name="Dépots_par_région">#REF!</definedName>
    <definedName name="Nappes_par_département">#REF!</definedName>
    <definedName name="Nappes_par_région">#REF!</definedName>
    <definedName name="Sols_par_département">#REF!</definedName>
    <definedName name="Sols_par_région">#REF!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<sst xmlns="http://schemas.openxmlformats.org/spreadsheetml/2006/main" count="35" uniqueCount="31">
  <si>
    <t>Traitements des déchets, des terres polluées et des eaux des sites pollués</t>
  </si>
  <si>
    <t>Type de traitement</t>
  </si>
  <si>
    <t>Nombre de sites pollués</t>
  </si>
  <si>
    <t>Part de l'ensemble des sites Basol 
(en %)</t>
  </si>
  <si>
    <t>Part de l'ensemble des sites traités 
(en %)</t>
  </si>
  <si>
    <t>Déchets</t>
  </si>
  <si>
    <t>Physio-chimique</t>
  </si>
  <si>
    <t>Stockage DC2</t>
  </si>
  <si>
    <t>Confinement sur site</t>
  </si>
  <si>
    <t>Incinération</t>
  </si>
  <si>
    <t>Stockage DC1</t>
  </si>
  <si>
    <t>Terres polluées</t>
  </si>
  <si>
    <t>Stabilisation</t>
  </si>
  <si>
    <t>Lessivage des terres</t>
  </si>
  <si>
    <t>Dégradation naturelle</t>
  </si>
  <si>
    <t>Ventilation forcée</t>
  </si>
  <si>
    <t>Thermique</t>
  </si>
  <si>
    <t>Biologique</t>
  </si>
  <si>
    <t>Excavation des terres</t>
  </si>
  <si>
    <t>Traitement des eaux</t>
  </si>
  <si>
    <t>Vapour stripping</t>
  </si>
  <si>
    <t>Oxydation</t>
  </si>
  <si>
    <t>Filtration</t>
  </si>
  <si>
    <t>Drainage</t>
  </si>
  <si>
    <t>Physico-chimique</t>
  </si>
  <si>
    <t>Air stripping</t>
  </si>
  <si>
    <t>Rabattement de la nappe</t>
  </si>
  <si>
    <t>Hors site</t>
  </si>
  <si>
    <t>Sur site</t>
  </si>
  <si>
    <r>
      <t>Note :</t>
    </r>
    <r>
      <rPr>
        <sz val="10"/>
        <rFont val="Arial"/>
        <family val="2"/>
      </rPr>
      <t xml:space="preserve"> sites de la base de données Basol faisant l’objet d’actions de surveillance ou de réhabilitation. </t>
    </r>
  </si>
  <si>
    <r>
      <t xml:space="preserve">Source : </t>
    </r>
    <r>
      <rPr>
        <sz val="10"/>
        <rFont val="Arial"/>
        <family val="2"/>
      </rPr>
      <t>MTES/DGPR, Basol au 4 juillet 2018. Traitements : SDES,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</si>
</sst>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2" fillId="0" borderId="0"/>
    <xf numFmtId="0" fontId="7" fillId="0" borderId="0"/>
    <xf numFmtId="0" fontId="8" fillId="5" borderId="0"/>
    <xf numFmtId="0" fontId="8" fillId="6" borderId="0"/>
    <xf numFmtId="0" fontId="7" fillId="7" borderId="0"/>
    <xf numFmtId="0" fontId="9" fillId="8" borderId="0"/>
    <xf numFmtId="0" fontId="10" fillId="9" borderId="0"/>
    <xf numFmtId="0" fontId="11" fillId="0" borderId="0"/>
    <xf numFmtId="0" fontId="12" fillId="10" borderId="0"/>
    <xf numFmtId="0" fontId="13" fillId="0" borderId="0"/>
    <xf numFmtId="0" fontId="14" fillId="0" borderId="0"/>
    <xf numFmtId="0" fontId="15" fillId="0" borderId="0"/>
    <xf numFmtId="0" fontId="16" fillId="11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9" fillId="0" borderId="0"/>
  </cellStyleXfs>
  <cellXfs count="15">
    <xf numFmtId="0" fontId="0" fillId="0" borderId="0" xfId="0"/>
    <xf numFmtId="0" fontId="3" fillId="2" borderId="0" xfId="1" applyFont="1" applyFill="1" applyAlignment="1"/>
    <xf numFmtId="0" fontId="4" fillId="3" borderId="1" xfId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3" fontId="4" fillId="4" borderId="1" xfId="1" applyNumberFormat="1" applyFont="1" applyFill="1" applyBorder="1" applyAlignment="1">
      <alignment horizontal="right" vertical="center"/>
    </xf>
    <xf numFmtId="164" fontId="4" fillId="4" borderId="1" xfId="1" applyNumberFormat="1" applyFont="1" applyFill="1" applyBorder="1" applyAlignment="1">
      <alignment vertical="center"/>
    </xf>
    <xf numFmtId="0" fontId="5" fillId="0" borderId="0" xfId="0" applyFont="1"/>
    <xf numFmtId="0" fontId="6" fillId="2" borderId="1" xfId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vertical="center"/>
    </xf>
    <xf numFmtId="164" fontId="0" fillId="0" borderId="0" xfId="0" applyNumberFormat="1"/>
    <xf numFmtId="0" fontId="4" fillId="0" borderId="0" xfId="1" applyFont="1"/>
    <xf numFmtId="0" fontId="4" fillId="2" borderId="0" xfId="1" applyFont="1" applyFill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Neutral" xfId="13"/>
    <cellStyle name="Normal" xfId="0" builtinId="0"/>
    <cellStyle name="Normal 2" xfId="14"/>
    <cellStyle name="Normal 3" xfId="15"/>
    <cellStyle name="Normal 4" xfId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46065011104382"/>
          <c:y val="0.1087100617882983"/>
          <c:w val="0.73326280368800056"/>
          <c:h val="0.767051973417519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Données!$A$4</c:f>
              <c:strCache>
                <c:ptCount val="1"/>
                <c:pt idx="0">
                  <c:v>Déchets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Données!$A$5:$A$9</c:f>
              <c:strCache>
                <c:ptCount val="5"/>
                <c:pt idx="0">
                  <c:v>Physio-chimique</c:v>
                </c:pt>
                <c:pt idx="1">
                  <c:v>Stockage DC2</c:v>
                </c:pt>
                <c:pt idx="2">
                  <c:v>Confinement sur site</c:v>
                </c:pt>
                <c:pt idx="3">
                  <c:v>Incinération</c:v>
                </c:pt>
                <c:pt idx="4">
                  <c:v>Stockage DC1</c:v>
                </c:pt>
              </c:strCache>
            </c:strRef>
          </c:cat>
          <c:val>
            <c:numRef>
              <c:f>Données!$B$5:$B$9</c:f>
              <c:numCache>
                <c:formatCode>#,##0</c:formatCode>
                <c:ptCount val="5"/>
                <c:pt idx="0">
                  <c:v>213</c:v>
                </c:pt>
                <c:pt idx="1">
                  <c:v>335</c:v>
                </c:pt>
                <c:pt idx="2">
                  <c:v>402</c:v>
                </c:pt>
                <c:pt idx="3">
                  <c:v>485</c:v>
                </c:pt>
                <c:pt idx="4">
                  <c:v>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50"/>
        <c:axId val="171659264"/>
        <c:axId val="63843712"/>
      </c:barChart>
      <c:catAx>
        <c:axId val="1716592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3843712"/>
        <c:crosses val="autoZero"/>
        <c:auto val="1"/>
        <c:lblAlgn val="ctr"/>
        <c:lblOffset val="100"/>
        <c:noMultiLvlLbl val="0"/>
      </c:catAx>
      <c:valAx>
        <c:axId val="63843712"/>
        <c:scaling>
          <c:orientation val="minMax"/>
          <c:max val="5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7165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6862321727964"/>
          <c:y val="0.13162226016599718"/>
          <c:w val="0.69715668618345783"/>
          <c:h val="0.7420017115645255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Données!$A$10</c:f>
              <c:strCache>
                <c:ptCount val="1"/>
                <c:pt idx="0">
                  <c:v>Terres polluées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Données!$A$11:$A$20</c:f>
              <c:strCache>
                <c:ptCount val="10"/>
                <c:pt idx="0">
                  <c:v>Stabilisation</c:v>
                </c:pt>
                <c:pt idx="1">
                  <c:v>Lessivage des terres</c:v>
                </c:pt>
                <c:pt idx="2">
                  <c:v>Dégradation naturelle</c:v>
                </c:pt>
                <c:pt idx="3">
                  <c:v>Stockage DC2</c:v>
                </c:pt>
                <c:pt idx="4">
                  <c:v>Ventilation forcée</c:v>
                </c:pt>
                <c:pt idx="5">
                  <c:v>Thermique</c:v>
                </c:pt>
                <c:pt idx="6">
                  <c:v>Confinement sur site</c:v>
                </c:pt>
                <c:pt idx="7">
                  <c:v>Stockage DC1</c:v>
                </c:pt>
                <c:pt idx="8">
                  <c:v>Biologique</c:v>
                </c:pt>
                <c:pt idx="9">
                  <c:v>Excavation des terres</c:v>
                </c:pt>
              </c:strCache>
            </c:strRef>
          </c:cat>
          <c:val>
            <c:numRef>
              <c:f>Données!$B$11:$B$20</c:f>
              <c:numCache>
                <c:formatCode>#,##0</c:formatCode>
                <c:ptCount val="10"/>
                <c:pt idx="0">
                  <c:v>52</c:v>
                </c:pt>
                <c:pt idx="1">
                  <c:v>54</c:v>
                </c:pt>
                <c:pt idx="2">
                  <c:v>65</c:v>
                </c:pt>
                <c:pt idx="3">
                  <c:v>252</c:v>
                </c:pt>
                <c:pt idx="4">
                  <c:v>264</c:v>
                </c:pt>
                <c:pt idx="5">
                  <c:v>330</c:v>
                </c:pt>
                <c:pt idx="6">
                  <c:v>490</c:v>
                </c:pt>
                <c:pt idx="7">
                  <c:v>561</c:v>
                </c:pt>
                <c:pt idx="8">
                  <c:v>653</c:v>
                </c:pt>
                <c:pt idx="9">
                  <c:v>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80"/>
        <c:axId val="171662848"/>
        <c:axId val="63847744"/>
      </c:barChart>
      <c:catAx>
        <c:axId val="17166284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3847744"/>
        <c:crosses val="autoZero"/>
        <c:auto val="1"/>
        <c:lblAlgn val="ctr"/>
        <c:lblOffset val="100"/>
        <c:noMultiLvlLbl val="0"/>
      </c:catAx>
      <c:valAx>
        <c:axId val="6384774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71662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79297395517867"/>
          <c:y val="0.10666126172605959"/>
          <c:w val="0.74071191870247"/>
          <c:h val="0.7815336109507372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Données!$A$21</c:f>
              <c:strCache>
                <c:ptCount val="1"/>
                <c:pt idx="0">
                  <c:v>Traitement des eaux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Données!$A$22:$A$32</c:f>
              <c:strCache>
                <c:ptCount val="11"/>
                <c:pt idx="0">
                  <c:v>Vapour stripping</c:v>
                </c:pt>
                <c:pt idx="1">
                  <c:v>Oxydation</c:v>
                </c:pt>
                <c:pt idx="2">
                  <c:v>Biologique</c:v>
                </c:pt>
                <c:pt idx="3">
                  <c:v>Filtration</c:v>
                </c:pt>
                <c:pt idx="4">
                  <c:v>Drainage</c:v>
                </c:pt>
                <c:pt idx="5">
                  <c:v>Physico-chimique</c:v>
                </c:pt>
                <c:pt idx="6">
                  <c:v>Air stripping</c:v>
                </c:pt>
                <c:pt idx="8">
                  <c:v>Rabattement de la nappe</c:v>
                </c:pt>
                <c:pt idx="9">
                  <c:v>Hors site</c:v>
                </c:pt>
                <c:pt idx="10">
                  <c:v>Sur site</c:v>
                </c:pt>
              </c:strCache>
            </c:strRef>
          </c:cat>
          <c:val>
            <c:numRef>
              <c:f>Données!$B$22:$B$32</c:f>
              <c:numCache>
                <c:formatCode>#,##0</c:formatCode>
                <c:ptCount val="11"/>
                <c:pt idx="0">
                  <c:v>24</c:v>
                </c:pt>
                <c:pt idx="1">
                  <c:v>55</c:v>
                </c:pt>
                <c:pt idx="2">
                  <c:v>101</c:v>
                </c:pt>
                <c:pt idx="3">
                  <c:v>119</c:v>
                </c:pt>
                <c:pt idx="4">
                  <c:v>163</c:v>
                </c:pt>
                <c:pt idx="5">
                  <c:v>169</c:v>
                </c:pt>
                <c:pt idx="6">
                  <c:v>206</c:v>
                </c:pt>
                <c:pt idx="8">
                  <c:v>392</c:v>
                </c:pt>
                <c:pt idx="9">
                  <c:v>47</c:v>
                </c:pt>
                <c:pt idx="10">
                  <c:v>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80"/>
        <c:axId val="179729920"/>
        <c:axId val="63863552"/>
      </c:barChart>
      <c:catAx>
        <c:axId val="17972992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3863552"/>
        <c:crosses val="autoZero"/>
        <c:auto val="1"/>
        <c:lblAlgn val="ctr"/>
        <c:lblOffset val="100"/>
        <c:noMultiLvlLbl val="0"/>
      </c:catAx>
      <c:valAx>
        <c:axId val="6386355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79729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0.00872</cdr:x>
      <cdr:y>0.93134</cdr:y>
    </cdr:from>
    <cdr:to>
      <cdr:x>1</cdr:x>
      <cdr:y>0.99717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1060" y="5684676"/>
          <a:ext cx="9210675" cy="401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Note : sites de la base de données Basol faisant l’objet d’actions de surveillance ou de réhabilitation.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MTES/DGPR, Basol au 4 juillet 2018. Traitements : SDES, 2018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0.10608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0"/>
          <a:ext cx="9286875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Traitements des déchets, des terres polluées et des eaux des sites pollués</a:t>
          </a:r>
        </a:p>
        <a:p xmlns:a="http://schemas.openxmlformats.org/drawingml/2006/main">
          <a:pPr algn="ctr"/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Déchets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0.00833</cdr:y>
    </cdr:from>
    <cdr:to>
      <cdr:x>1</cdr:x>
      <cdr:y>0.10608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79" y="50858"/>
          <a:ext cx="9285296" cy="596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Traitements des déchets, des terres polluées et des eaux des sites pollués</a:t>
          </a:r>
          <a:endParaRPr lang="fr-FR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Terres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polluées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0.93098</cdr:y>
    </cdr:from>
    <cdr:to>
      <cdr:x>0.99111</cdr:x>
      <cdr:y>0.99684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5680075"/>
          <a:ext cx="9210675" cy="401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Note : sites de la base de données Basol faisant l’objet d’actions de surveillance ou de réhabilitation.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MTES/DGPR, Basol au 4 juillet 2018. Traitements : SDES, 2018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0.00547</cdr:x>
      <cdr:y>0.93414</cdr:y>
    </cdr:from>
    <cdr:to>
      <cdr:x>0.99657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0800" y="5699350"/>
          <a:ext cx="9210675" cy="401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Note : sites de la base de données Basol faisant l’objet d’actions de surveillance ou de réhabilitation.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MTES/DGPR, Basol au 4 juillet 2018. Traitements : SDES, 2018 </a:t>
          </a:r>
        </a:p>
      </cdr:txBody>
    </cdr:sp>
  </cdr:relSizeAnchor>
  <cdr:relSizeAnchor xmlns:cdr="http://schemas.openxmlformats.org/drawingml/2006/chartDrawing">
    <cdr:from>
      <cdr:x>0.00017</cdr:x>
      <cdr:y>0.00677</cdr:y>
    </cdr:from>
    <cdr:to>
      <cdr:x>1</cdr:x>
      <cdr:y>0.08892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579" y="41333"/>
          <a:ext cx="9285296" cy="501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1" fontAlgn="auto" latinLnBrk="0" hangingPunct="1"/>
          <a:r>
            <a:rPr lang="fr-FR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Traitements des déchets, des terres polluées et des eaux des sites pollués</a:t>
          </a:r>
          <a:endParaRPr lang="fr-FR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Eaux</a:t>
          </a:r>
          <a:endParaRPr lang="fr-FR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A34" sqref="A34"/>
    </sheetView>
  </sheetViews>
  <sheetFormatPr baseColWidth="10" defaultRowHeight="12.75" x14ac:dyDescent="0.2"/>
  <cols>
    <col min="1" max="1" width="24.85546875" customWidth="1"/>
    <col min="2" max="2" width="15.5703125" bestFit="1" customWidth="1"/>
    <col min="3" max="3" width="18.7109375" customWidth="1"/>
    <col min="4" max="4" width="18.140625" bestFit="1" customWidth="1"/>
  </cols>
  <sheetData>
    <row r="1" spans="1:4" ht="20.25" x14ac:dyDescent="0.3">
      <c r="A1" s="1" t="s">
        <v>0</v>
      </c>
    </row>
    <row r="3" spans="1:4" ht="44.25" customHeight="1" x14ac:dyDescent="0.2">
      <c r="A3" s="2" t="s">
        <v>1</v>
      </c>
      <c r="B3" s="3" t="s">
        <v>2</v>
      </c>
      <c r="C3" s="3" t="s">
        <v>3</v>
      </c>
      <c r="D3" s="3" t="s">
        <v>4</v>
      </c>
    </row>
    <row r="4" spans="1:4" s="7" customFormat="1" x14ac:dyDescent="0.2">
      <c r="A4" s="4" t="s">
        <v>5</v>
      </c>
      <c r="B4" s="5">
        <v>1824</v>
      </c>
      <c r="C4" s="6">
        <f t="shared" ref="C4:C10" si="0">B4/6807</f>
        <v>0.26795945350374617</v>
      </c>
      <c r="D4" s="6">
        <f t="shared" ref="D4:D9" si="1">B4/1824</f>
        <v>1</v>
      </c>
    </row>
    <row r="5" spans="1:4" x14ac:dyDescent="0.2">
      <c r="A5" s="8" t="s">
        <v>6</v>
      </c>
      <c r="B5" s="9">
        <v>213</v>
      </c>
      <c r="C5" s="10">
        <f t="shared" si="0"/>
        <v>3.129131776112825E-2</v>
      </c>
      <c r="D5" s="10">
        <f t="shared" si="1"/>
        <v>0.11677631578947369</v>
      </c>
    </row>
    <row r="6" spans="1:4" x14ac:dyDescent="0.2">
      <c r="A6" s="8" t="s">
        <v>7</v>
      </c>
      <c r="B6" s="9">
        <v>335</v>
      </c>
      <c r="C6" s="10">
        <f t="shared" si="0"/>
        <v>4.921404436609373E-2</v>
      </c>
      <c r="D6" s="10">
        <f t="shared" si="1"/>
        <v>0.18366228070175439</v>
      </c>
    </row>
    <row r="7" spans="1:4" x14ac:dyDescent="0.2">
      <c r="A7" s="8" t="s">
        <v>8</v>
      </c>
      <c r="B7" s="9">
        <v>402</v>
      </c>
      <c r="C7" s="10">
        <f t="shared" si="0"/>
        <v>5.9056853239312472E-2</v>
      </c>
      <c r="D7" s="10">
        <f t="shared" si="1"/>
        <v>0.22039473684210525</v>
      </c>
    </row>
    <row r="8" spans="1:4" x14ac:dyDescent="0.2">
      <c r="A8" s="8" t="s">
        <v>9</v>
      </c>
      <c r="B8" s="9">
        <v>485</v>
      </c>
      <c r="C8" s="10">
        <f t="shared" si="0"/>
        <v>7.1250183634493897E-2</v>
      </c>
      <c r="D8" s="10">
        <f t="shared" si="1"/>
        <v>0.26589912280701755</v>
      </c>
    </row>
    <row r="9" spans="1:4" x14ac:dyDescent="0.2">
      <c r="A9" s="8" t="s">
        <v>10</v>
      </c>
      <c r="B9" s="9">
        <v>491</v>
      </c>
      <c r="C9" s="10">
        <f t="shared" si="0"/>
        <v>7.2131629205229905E-2</v>
      </c>
      <c r="D9" s="10">
        <f t="shared" si="1"/>
        <v>0.26918859649122806</v>
      </c>
    </row>
    <row r="10" spans="1:4" s="7" customFormat="1" x14ac:dyDescent="0.2">
      <c r="A10" s="4" t="s">
        <v>11</v>
      </c>
      <c r="B10" s="5">
        <v>2589</v>
      </c>
      <c r="C10" s="6">
        <f t="shared" si="0"/>
        <v>0.38034376377258705</v>
      </c>
      <c r="D10" s="6">
        <f t="shared" ref="D10:D20" si="2">B10/2589</f>
        <v>1</v>
      </c>
    </row>
    <row r="11" spans="1:4" x14ac:dyDescent="0.2">
      <c r="A11" s="8" t="s">
        <v>12</v>
      </c>
      <c r="B11" s="9">
        <v>52</v>
      </c>
      <c r="C11" s="10">
        <f>B12/6807</f>
        <v>7.9330101366240635E-3</v>
      </c>
      <c r="D11" s="10">
        <f t="shared" si="2"/>
        <v>2.0084974893781384E-2</v>
      </c>
    </row>
    <row r="12" spans="1:4" x14ac:dyDescent="0.2">
      <c r="A12" s="8" t="s">
        <v>13</v>
      </c>
      <c r="B12" s="9">
        <v>54</v>
      </c>
      <c r="C12" s="10">
        <f t="shared" ref="C12:C20" si="3">B13/6807</f>
        <v>9.5489936829734091E-3</v>
      </c>
      <c r="D12" s="10">
        <f t="shared" si="2"/>
        <v>2.085747392815759E-2</v>
      </c>
    </row>
    <row r="13" spans="1:4" x14ac:dyDescent="0.2">
      <c r="A13" s="8" t="s">
        <v>14</v>
      </c>
      <c r="B13" s="11">
        <v>65</v>
      </c>
      <c r="C13" s="10">
        <f t="shared" si="3"/>
        <v>3.7020713970912299E-2</v>
      </c>
      <c r="D13" s="10">
        <f t="shared" si="2"/>
        <v>2.5106218617226728E-2</v>
      </c>
    </row>
    <row r="14" spans="1:4" x14ac:dyDescent="0.2">
      <c r="A14" s="8" t="s">
        <v>7</v>
      </c>
      <c r="B14" s="9">
        <v>252</v>
      </c>
      <c r="C14" s="10">
        <f t="shared" si="3"/>
        <v>3.8783605112384309E-2</v>
      </c>
      <c r="D14" s="10">
        <f t="shared" si="2"/>
        <v>9.7334878331402086E-2</v>
      </c>
    </row>
    <row r="15" spans="1:4" x14ac:dyDescent="0.2">
      <c r="A15" s="8" t="s">
        <v>15</v>
      </c>
      <c r="B15" s="9">
        <v>264</v>
      </c>
      <c r="C15" s="10">
        <f t="shared" si="3"/>
        <v>4.847950639048039E-2</v>
      </c>
      <c r="D15" s="10">
        <f t="shared" si="2"/>
        <v>0.10196987253765932</v>
      </c>
    </row>
    <row r="16" spans="1:4" x14ac:dyDescent="0.2">
      <c r="A16" s="8" t="s">
        <v>16</v>
      </c>
      <c r="B16" s="9">
        <v>330</v>
      </c>
      <c r="C16" s="10">
        <f t="shared" si="3"/>
        <v>7.1984721610107244E-2</v>
      </c>
      <c r="D16" s="10">
        <f t="shared" si="2"/>
        <v>0.12746234067207415</v>
      </c>
    </row>
    <row r="17" spans="1:5" x14ac:dyDescent="0.2">
      <c r="A17" s="8" t="s">
        <v>8</v>
      </c>
      <c r="B17" s="9">
        <v>490</v>
      </c>
      <c r="C17" s="10">
        <f t="shared" si="3"/>
        <v>8.2415160863816658E-2</v>
      </c>
      <c r="D17" s="10">
        <f t="shared" si="2"/>
        <v>0.18926226342217073</v>
      </c>
    </row>
    <row r="18" spans="1:5" x14ac:dyDescent="0.2">
      <c r="A18" s="8" t="s">
        <v>10</v>
      </c>
      <c r="B18" s="9">
        <v>561</v>
      </c>
      <c r="C18" s="10">
        <f t="shared" si="3"/>
        <v>9.5930659615102096E-2</v>
      </c>
      <c r="D18" s="10">
        <f t="shared" si="2"/>
        <v>0.21668597914252608</v>
      </c>
    </row>
    <row r="19" spans="1:5" x14ac:dyDescent="0.2">
      <c r="A19" s="8" t="s">
        <v>17</v>
      </c>
      <c r="B19" s="9">
        <v>653</v>
      </c>
      <c r="C19" s="10">
        <f t="shared" si="3"/>
        <v>0.11120904950785955</v>
      </c>
      <c r="D19" s="10">
        <f t="shared" si="2"/>
        <v>0.25222093472383161</v>
      </c>
    </row>
    <row r="20" spans="1:5" x14ac:dyDescent="0.2">
      <c r="A20" s="8" t="s">
        <v>18</v>
      </c>
      <c r="B20" s="9">
        <v>757</v>
      </c>
      <c r="C20" s="10">
        <f t="shared" si="3"/>
        <v>0.14543851917144116</v>
      </c>
      <c r="D20" s="10">
        <f t="shared" si="2"/>
        <v>0.29239088451139433</v>
      </c>
    </row>
    <row r="21" spans="1:5" s="7" customFormat="1" x14ac:dyDescent="0.2">
      <c r="A21" s="4" t="s">
        <v>19</v>
      </c>
      <c r="B21" s="5">
        <v>990</v>
      </c>
      <c r="C21" s="6">
        <f t="shared" ref="C21:C32" si="4">B21/6807</f>
        <v>0.14543851917144116</v>
      </c>
      <c r="D21" s="6">
        <f t="shared" ref="D21:D32" si="5">B21/990</f>
        <v>1</v>
      </c>
    </row>
    <row r="22" spans="1:5" x14ac:dyDescent="0.2">
      <c r="A22" s="8" t="s">
        <v>20</v>
      </c>
      <c r="B22" s="9">
        <v>24</v>
      </c>
      <c r="C22" s="10">
        <f t="shared" si="4"/>
        <v>3.5257822829440283E-3</v>
      </c>
      <c r="D22" s="10">
        <f t="shared" si="5"/>
        <v>2.4242424242424242E-2</v>
      </c>
    </row>
    <row r="23" spans="1:5" x14ac:dyDescent="0.2">
      <c r="A23" s="8" t="s">
        <v>21</v>
      </c>
      <c r="B23" s="11">
        <v>55</v>
      </c>
      <c r="C23" s="10">
        <f t="shared" si="4"/>
        <v>8.0799177317467316E-3</v>
      </c>
      <c r="D23" s="10">
        <f t="shared" si="5"/>
        <v>5.5555555555555552E-2</v>
      </c>
    </row>
    <row r="24" spans="1:5" x14ac:dyDescent="0.2">
      <c r="A24" s="8" t="s">
        <v>17</v>
      </c>
      <c r="B24" s="9">
        <v>101</v>
      </c>
      <c r="C24" s="10">
        <f t="shared" si="4"/>
        <v>1.4837667107389452E-2</v>
      </c>
      <c r="D24" s="10">
        <f t="shared" si="5"/>
        <v>0.10202020202020202</v>
      </c>
    </row>
    <row r="25" spans="1:5" x14ac:dyDescent="0.2">
      <c r="A25" s="8" t="s">
        <v>22</v>
      </c>
      <c r="B25" s="9">
        <v>119</v>
      </c>
      <c r="C25" s="10">
        <f t="shared" si="4"/>
        <v>1.7482003819597473E-2</v>
      </c>
      <c r="D25" s="10">
        <f t="shared" si="5"/>
        <v>0.1202020202020202</v>
      </c>
    </row>
    <row r="26" spans="1:5" x14ac:dyDescent="0.2">
      <c r="A26" s="8" t="s">
        <v>23</v>
      </c>
      <c r="B26" s="9">
        <v>163</v>
      </c>
      <c r="C26" s="10">
        <f t="shared" si="4"/>
        <v>2.3945938004994859E-2</v>
      </c>
      <c r="D26" s="10">
        <f t="shared" si="5"/>
        <v>0.16464646464646465</v>
      </c>
    </row>
    <row r="27" spans="1:5" x14ac:dyDescent="0.2">
      <c r="A27" s="8" t="s">
        <v>24</v>
      </c>
      <c r="B27" s="9">
        <v>169</v>
      </c>
      <c r="C27" s="10">
        <f t="shared" si="4"/>
        <v>2.4827383575730864E-2</v>
      </c>
      <c r="D27" s="10">
        <f t="shared" si="5"/>
        <v>0.1707070707070707</v>
      </c>
    </row>
    <row r="28" spans="1:5" x14ac:dyDescent="0.2">
      <c r="A28" s="8" t="s">
        <v>25</v>
      </c>
      <c r="B28" s="9">
        <v>206</v>
      </c>
      <c r="C28" s="10">
        <f t="shared" si="4"/>
        <v>3.0262964595269577E-2</v>
      </c>
      <c r="D28" s="10">
        <f t="shared" si="5"/>
        <v>0.20808080808080809</v>
      </c>
      <c r="E28" s="12"/>
    </row>
    <row r="29" spans="1:5" x14ac:dyDescent="0.2">
      <c r="E29" s="12"/>
    </row>
    <row r="30" spans="1:5" x14ac:dyDescent="0.2">
      <c r="A30" s="8" t="s">
        <v>26</v>
      </c>
      <c r="B30" s="9">
        <v>392</v>
      </c>
      <c r="C30" s="10">
        <f>B30/6807</f>
        <v>5.7587777288085791E-2</v>
      </c>
      <c r="D30" s="10">
        <f>B30/990</f>
        <v>0.39595959595959596</v>
      </c>
      <c r="E30" s="12"/>
    </row>
    <row r="31" spans="1:5" x14ac:dyDescent="0.2">
      <c r="A31" s="8" t="s">
        <v>27</v>
      </c>
      <c r="B31" s="9">
        <v>47</v>
      </c>
      <c r="C31" s="10">
        <f>B31/6807</f>
        <v>6.9046569707653885E-3</v>
      </c>
      <c r="D31" s="10">
        <f>B31/990</f>
        <v>4.7474747474747475E-2</v>
      </c>
      <c r="E31" s="12"/>
    </row>
    <row r="32" spans="1:5" x14ac:dyDescent="0.2">
      <c r="A32" s="8" t="s">
        <v>28</v>
      </c>
      <c r="B32" s="9">
        <v>414</v>
      </c>
      <c r="C32" s="10">
        <f t="shared" si="4"/>
        <v>6.0819744380784489E-2</v>
      </c>
      <c r="D32" s="10">
        <f t="shared" si="5"/>
        <v>0.41818181818181815</v>
      </c>
      <c r="E32" s="12"/>
    </row>
    <row r="33" spans="1:1" x14ac:dyDescent="0.2">
      <c r="A33" s="13" t="s">
        <v>29</v>
      </c>
    </row>
    <row r="34" spans="1:1" x14ac:dyDescent="0.2">
      <c r="A34" s="14" t="s">
        <v>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3</vt:i4>
      </vt:variant>
    </vt:vector>
  </HeadingPairs>
  <TitlesOfParts>
    <vt:vector size="4" baseType="lpstr">
      <vt:lpstr>Données</vt:lpstr>
      <vt:lpstr>Déchets</vt:lpstr>
      <vt:lpstr>Terrers polluées</vt:lpstr>
      <vt:lpstr>Eaux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Mélina Vankin</dc:creator>
  <cp:lastModifiedBy>Mélina Vankin</cp:lastModifiedBy>
  <dcterms:created xsi:type="dcterms:W3CDTF">2019-06-07T14:31:35Z</dcterms:created>
  <dcterms:modified xsi:type="dcterms:W3CDTF">2019-06-11T09:01:22Z</dcterms:modified>
</cp:coreProperties>
</file>