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Graphique" sheetId="3" r:id="rId1"/>
    <sheet name="Données" sheetId="1" r:id="rId2"/>
  </sheets>
  <calcPr calcId="145621"/>
  <fileRecoveryPr repairLoad="1"/>
</workbook>
</file>

<file path=xl/calcChain.xml><?xml version="1.0" encoding="utf-8"?>
<calcChain xmlns="http://schemas.openxmlformats.org/spreadsheetml/2006/main">
  <c r="AB14" i="1" l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</calcChain>
</file>

<file path=xl/sharedStrings.xml><?xml version="1.0" encoding="utf-8"?>
<sst xmlns="http://schemas.openxmlformats.org/spreadsheetml/2006/main" count="24" uniqueCount="14">
  <si>
    <t>Minéraux non métalliques extraits en France</t>
  </si>
  <si>
    <t>en milliers de tonnes</t>
  </si>
  <si>
    <t>Sables et graviers</t>
  </si>
  <si>
    <t>Calcaire et gypse</t>
  </si>
  <si>
    <t>Sel</t>
  </si>
  <si>
    <t>Pierres ornementales ou de construction</t>
  </si>
  <si>
    <t>Argiles et kaolin</t>
  </si>
  <si>
    <t>Craie et dolomite</t>
  </si>
  <si>
    <t>Autres minéraix non métalliques</t>
  </si>
  <si>
    <t>Engrais minéraux et chimiques</t>
  </si>
  <si>
    <t>Ardoise</t>
  </si>
  <si>
    <t>Total</t>
  </si>
  <si>
    <r>
      <rPr>
        <b/>
        <sz val="10"/>
        <color indexed="8"/>
        <rFont val="Arial"/>
        <family val="2"/>
      </rPr>
      <t xml:space="preserve">Source : </t>
    </r>
    <r>
      <rPr>
        <sz val="10"/>
        <color indexed="8"/>
        <rFont val="Arial"/>
        <family val="2"/>
      </rPr>
      <t xml:space="preserve"> Insee (EAP). Traitements SDES, 2018
Champ : France métropolitaine et en outre-mer.
</t>
    </r>
    <r>
      <rPr>
        <b/>
        <sz val="10"/>
        <color indexed="8"/>
        <rFont val="Arial"/>
        <family val="2"/>
      </rPr>
      <t>Note :</t>
    </r>
    <r>
      <rPr>
        <sz val="10"/>
        <color indexed="8"/>
        <rFont val="Arial"/>
        <family val="2"/>
      </rPr>
      <t xml:space="preserve">  Pierres ornementales ou de construction : marbre, granit, grès, porphyre, basalte, autres (sauf l'ardoise). 
</t>
    </r>
    <r>
      <rPr>
        <b/>
        <sz val="10"/>
        <color indexed="8"/>
        <rFont val="Arial"/>
        <family val="2"/>
      </rPr>
      <t/>
    </r>
  </si>
  <si>
    <t>Les cinq premiers minéraux non métalliques extraits en France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</si>
</sst>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2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>
      <alignment wrapText="1"/>
    </xf>
    <xf numFmtId="0" fontId="4" fillId="0" borderId="0"/>
    <xf numFmtId="0" fontId="4" fillId="0" borderId="0"/>
    <xf numFmtId="0" fontId="8" fillId="0" borderId="0"/>
    <xf numFmtId="9" fontId="4" fillId="0" borderId="0" applyFont="0" applyFill="0" applyBorder="0" applyAlignment="0" applyProtection="0"/>
  </cellStyleXfs>
  <cellXfs count="14">
    <xf numFmtId="0" fontId="0" fillId="0" borderId="0" xfId="0"/>
    <xf numFmtId="164" fontId="1" fillId="2" borderId="1" xfId="0" applyNumberFormat="1" applyFont="1" applyFill="1" applyBorder="1" applyAlignment="1" applyProtection="1">
      <alignment vertical="center"/>
    </xf>
    <xf numFmtId="1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Protection="1"/>
    <xf numFmtId="164" fontId="3" fillId="2" borderId="1" xfId="0" applyNumberFormat="1" applyFont="1" applyFill="1" applyBorder="1" applyAlignment="1" applyProtection="1">
      <alignment horizontal="left" vertical="center" indent="4"/>
    </xf>
    <xf numFmtId="3" fontId="5" fillId="3" borderId="1" xfId="1" applyNumberFormat="1" applyFont="1" applyFill="1" applyBorder="1" applyAlignment="1" applyProtection="1">
      <alignment horizontal="right" vertical="center"/>
      <protection locked="0"/>
    </xf>
    <xf numFmtId="3" fontId="5" fillId="3" borderId="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Protection="1"/>
    <xf numFmtId="164" fontId="1" fillId="2" borderId="1" xfId="0" applyNumberFormat="1" applyFont="1" applyFill="1" applyBorder="1" applyAlignment="1" applyProtection="1">
      <alignment horizontal="left" vertical="center"/>
    </xf>
    <xf numFmtId="3" fontId="7" fillId="3" borderId="1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/>
    <xf numFmtId="0" fontId="10" fillId="0" borderId="0" xfId="0" applyFont="1"/>
    <xf numFmtId="0" fontId="11" fillId="0" borderId="0" xfId="0" applyFont="1"/>
    <xf numFmtId="164" fontId="3" fillId="2" borderId="0" xfId="0" applyNumberFormat="1" applyFont="1" applyFill="1" applyBorder="1" applyAlignment="1" applyProtection="1">
      <alignment horizontal="left" vertical="center" wrapText="1"/>
    </xf>
  </cellXfs>
  <cellStyles count="6">
    <cellStyle name="Normal" xfId="0" builtinId="0"/>
    <cellStyle name="Normal 11 2" xfId="2"/>
    <cellStyle name="Normal 2" xfId="3"/>
    <cellStyle name="Normal 3" xfId="4"/>
    <cellStyle name="Pourcentage 2" xfId="5"/>
    <cellStyle name="XLConnect.Numeric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Liberation Sans" panose="020B0604020202020204" pitchFamily="34" charset="0"/>
              </a:defRPr>
            </a:pPr>
            <a:r>
              <a:rPr lang="fr-FR" sz="1400">
                <a:latin typeface="Liberation Sans" panose="020B0604020202020204" pitchFamily="34" charset="0"/>
              </a:rPr>
              <a:t>Les six premières catégories de minéraux non métalliques extraits en France </a:t>
            </a:r>
          </a:p>
        </c:rich>
      </c:tx>
      <c:layout>
        <c:manualLayout>
          <c:xMode val="edge"/>
          <c:yMode val="edge"/>
          <c:x val="0.11853028768500355"/>
          <c:y val="1.17450117803848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489362482384315"/>
          <c:y val="0.13177773255480241"/>
          <c:w val="0.64276821684714558"/>
          <c:h val="0.6686633736000391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Données!$B$20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Données!$A$21:$A$30</c:f>
              <c:strCache>
                <c:ptCount val="7"/>
                <c:pt idx="0">
                  <c:v>Craie et dolomite</c:v>
                </c:pt>
                <c:pt idx="1">
                  <c:v>Argiles et kaolin</c:v>
                </c:pt>
                <c:pt idx="2">
                  <c:v>Pierres ornementales ou de construction</c:v>
                </c:pt>
                <c:pt idx="3">
                  <c:v>Sel</c:v>
                </c:pt>
                <c:pt idx="4">
                  <c:v>Calcaire et gypse</c:v>
                </c:pt>
                <c:pt idx="6">
                  <c:v>Sables et graviers</c:v>
                </c:pt>
              </c:strCache>
            </c:strRef>
          </c:cat>
          <c:val>
            <c:numRef>
              <c:f>Données!$B$21:$B$30</c:f>
              <c:numCache>
                <c:formatCode>#,##0</c:formatCode>
                <c:ptCount val="7"/>
                <c:pt idx="0">
                  <c:v>2319</c:v>
                </c:pt>
                <c:pt idx="1">
                  <c:v>7092.1</c:v>
                </c:pt>
                <c:pt idx="2">
                  <c:v>1152.942</c:v>
                </c:pt>
                <c:pt idx="3">
                  <c:v>6569</c:v>
                </c:pt>
                <c:pt idx="4">
                  <c:v>15054.8</c:v>
                </c:pt>
                <c:pt idx="6">
                  <c:v>403712.4</c:v>
                </c:pt>
              </c:numCache>
            </c:numRef>
          </c:val>
        </c:ser>
        <c:ser>
          <c:idx val="1"/>
          <c:order val="1"/>
          <c:tx>
            <c:strRef>
              <c:f>Données!$C$20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Données!$A$21:$A$30</c:f>
              <c:strCache>
                <c:ptCount val="7"/>
                <c:pt idx="0">
                  <c:v>Craie et dolomite</c:v>
                </c:pt>
                <c:pt idx="1">
                  <c:v>Argiles et kaolin</c:v>
                </c:pt>
                <c:pt idx="2">
                  <c:v>Pierres ornementales ou de construction</c:v>
                </c:pt>
                <c:pt idx="3">
                  <c:v>Sel</c:v>
                </c:pt>
                <c:pt idx="4">
                  <c:v>Calcaire et gypse</c:v>
                </c:pt>
                <c:pt idx="6">
                  <c:v>Sables et graviers</c:v>
                </c:pt>
              </c:strCache>
            </c:strRef>
          </c:cat>
          <c:val>
            <c:numRef>
              <c:f>Données!$C$21:$C$30</c:f>
              <c:numCache>
                <c:formatCode>#,##0</c:formatCode>
                <c:ptCount val="7"/>
                <c:pt idx="0">
                  <c:v>2903.6170000000002</c:v>
                </c:pt>
                <c:pt idx="1">
                  <c:v>4451.3</c:v>
                </c:pt>
                <c:pt idx="2">
                  <c:v>4668.9059999999999</c:v>
                </c:pt>
                <c:pt idx="3">
                  <c:v>5466.7619999999997</c:v>
                </c:pt>
                <c:pt idx="4">
                  <c:v>11146.874</c:v>
                </c:pt>
                <c:pt idx="6">
                  <c:v>307144.28000000003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520960"/>
        <c:axId val="117556928"/>
      </c:barChart>
      <c:catAx>
        <c:axId val="14852096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1000">
                    <a:latin typeface="Liberation Sans" panose="020B0604020202020204" pitchFamily="34" charset="0"/>
                  </a:defRPr>
                </a:pPr>
                <a:r>
                  <a:rPr lang="fr-FR" sz="1000" b="0">
                    <a:latin typeface="Liberation Sans" panose="020B0604020202020204" pitchFamily="34" charset="0"/>
                  </a:rPr>
                  <a:t>en milliers de tonnes</a:t>
                </a:r>
              </a:p>
              <a:p>
                <a:pPr>
                  <a:defRPr sz="1000">
                    <a:latin typeface="Liberation Sans" panose="020B0604020202020204" pitchFamily="34" charset="0"/>
                  </a:defRPr>
                </a:pPr>
                <a:r>
                  <a:rPr lang="fr-FR" sz="1000">
                    <a:latin typeface="Liberation Sans" panose="020B0604020202020204" pitchFamily="34" charset="0"/>
                  </a:rPr>
                  <a:t>(échelle logarithmique)</a:t>
                </a:r>
              </a:p>
            </c:rich>
          </c:tx>
          <c:layout>
            <c:manualLayout>
              <c:xMode val="edge"/>
              <c:yMode val="edge"/>
              <c:x val="0.81902431179510127"/>
              <c:y val="0.85985968347308706"/>
            </c:manualLayout>
          </c:layout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200" b="0">
                <a:latin typeface="Liberation Sans" panose="020B0604020202020204" pitchFamily="34" charset="0"/>
              </a:defRPr>
            </a:pPr>
            <a:endParaRPr lang="fr-FR"/>
          </a:p>
        </c:txPr>
        <c:crossAx val="117556928"/>
        <c:crosses val="autoZero"/>
        <c:auto val="1"/>
        <c:lblAlgn val="ctr"/>
        <c:lblOffset val="100"/>
        <c:noMultiLvlLbl val="0"/>
      </c:catAx>
      <c:valAx>
        <c:axId val="117556928"/>
        <c:scaling>
          <c:logBase val="10"/>
          <c:orientation val="minMax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000" b="0"/>
            </a:pPr>
            <a:endParaRPr lang="fr-FR"/>
          </a:p>
        </c:txPr>
        <c:crossAx val="1485209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1831381855711147"/>
          <c:y val="0.41806924134483192"/>
          <c:w val="7.3702149506760767E-2"/>
          <c:h val="0.19235345581802274"/>
        </c:manualLayout>
      </c:layout>
      <c:overlay val="0"/>
      <c:txPr>
        <a:bodyPr/>
        <a:lstStyle/>
        <a:p>
          <a:pPr>
            <a:defRPr b="0">
              <a:latin typeface="Liberation Sans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 b="1"/>
      </a:pPr>
      <a:endParaRPr lang="fr-FR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105" cy="6106337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0.01017</cdr:x>
      <cdr:y>0.88979</cdr:y>
    </cdr:from>
    <cdr:to>
      <cdr:x>0.9932</cdr:x>
      <cdr:y>0.99395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94515" y="5433348"/>
          <a:ext cx="9138350" cy="6360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000" b="1">
              <a:latin typeface="Arial" panose="020B0604020202020204" pitchFamily="34" charset="0"/>
              <a:cs typeface="Arial" panose="020B0604020202020204" pitchFamily="34" charset="0"/>
            </a:rPr>
            <a:t>Champ</a:t>
          </a:r>
          <a:r>
            <a:rPr lang="fr-FR" sz="1000">
              <a:latin typeface="Arial" panose="020B0604020202020204" pitchFamily="34" charset="0"/>
              <a:cs typeface="Arial" panose="020B0604020202020204" pitchFamily="34" charset="0"/>
            </a:rPr>
            <a:t> : France métropolitaine et en outre-mer.</a:t>
          </a:r>
        </a:p>
        <a:p xmlns:a="http://schemas.openxmlformats.org/drawingml/2006/main">
          <a:r>
            <a:rPr lang="fr-FR" sz="1000" b="1">
              <a:latin typeface="Arial" panose="020B0604020202020204" pitchFamily="34" charset="0"/>
              <a:cs typeface="Arial" panose="020B0604020202020204" pitchFamily="34" charset="0"/>
            </a:rPr>
            <a:t>Note</a:t>
          </a:r>
          <a:r>
            <a:rPr lang="fr-FR" sz="1000">
              <a:latin typeface="Arial" panose="020B0604020202020204" pitchFamily="34" charset="0"/>
              <a:cs typeface="Arial" panose="020B0604020202020204" pitchFamily="34" charset="0"/>
            </a:rPr>
            <a:t> :  Pierres ornementales ou de construction : marbre, granit, grès, porphyre, basalte, autres (sauf l'ardoise). 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fr-FR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:  Insee (EAP). Traitements : SDES, 2018</a:t>
          </a:r>
          <a:endParaRPr lang="fr-FR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fr-FR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0.84431</cdr:x>
      <cdr:y>0.13718</cdr:y>
    </cdr:from>
    <cdr:to>
      <cdr:x>0.95409</cdr:x>
      <cdr:y>0.19483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8058150" y="657226"/>
          <a:ext cx="104775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050"/>
            <a:t>307 144</a:t>
          </a:r>
        </a:p>
      </cdr:txBody>
    </cdr:sp>
  </cdr:relSizeAnchor>
  <cdr:relSizeAnchor xmlns:cdr="http://schemas.openxmlformats.org/drawingml/2006/chartDrawing">
    <cdr:from>
      <cdr:x>0.69261</cdr:x>
      <cdr:y>0.32604</cdr:y>
    </cdr:from>
    <cdr:to>
      <cdr:x>0.80938</cdr:x>
      <cdr:y>0.52684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6610349" y="1562101"/>
          <a:ext cx="1114425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11 147</a:t>
          </a:r>
        </a:p>
      </cdr:txBody>
    </cdr:sp>
  </cdr:relSizeAnchor>
  <cdr:relSizeAnchor xmlns:cdr="http://schemas.openxmlformats.org/drawingml/2006/chartDrawing">
    <cdr:from>
      <cdr:x>0.65768</cdr:x>
      <cdr:y>0.42147</cdr:y>
    </cdr:from>
    <cdr:to>
      <cdr:x>0.76747</cdr:x>
      <cdr:y>0.6342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6276975" y="2019301"/>
          <a:ext cx="1047750" cy="1019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5467</a:t>
          </a:r>
        </a:p>
      </cdr:txBody>
    </cdr:sp>
  </cdr:relSizeAnchor>
  <cdr:relSizeAnchor xmlns:cdr="http://schemas.openxmlformats.org/drawingml/2006/chartDrawing">
    <cdr:from>
      <cdr:x>0.65469</cdr:x>
      <cdr:y>0.52286</cdr:y>
    </cdr:from>
    <cdr:to>
      <cdr:x>0.75948</cdr:x>
      <cdr:y>0.7495</cdr:y>
    </cdr:to>
    <cdr:sp macro="" textlink="">
      <cdr:nvSpPr>
        <cdr:cNvPr id="6" name="ZoneTexte 5"/>
        <cdr:cNvSpPr txBox="1"/>
      </cdr:nvSpPr>
      <cdr:spPr>
        <a:xfrm xmlns:a="http://schemas.openxmlformats.org/drawingml/2006/main">
          <a:off x="6248400" y="2505076"/>
          <a:ext cx="1000125" cy="1085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4 669</a:t>
          </a:r>
        </a:p>
      </cdr:txBody>
    </cdr:sp>
  </cdr:relSizeAnchor>
  <cdr:relSizeAnchor xmlns:cdr="http://schemas.openxmlformats.org/drawingml/2006/chartDrawing">
    <cdr:from>
      <cdr:x>0.65269</cdr:x>
      <cdr:y>0.61431</cdr:y>
    </cdr:from>
    <cdr:to>
      <cdr:x>0.75848</cdr:x>
      <cdr:y>0.82903</cdr:y>
    </cdr:to>
    <cdr:sp macro="" textlink="">
      <cdr:nvSpPr>
        <cdr:cNvPr id="7" name="ZoneTexte 6"/>
        <cdr:cNvSpPr txBox="1"/>
      </cdr:nvSpPr>
      <cdr:spPr>
        <a:xfrm xmlns:a="http://schemas.openxmlformats.org/drawingml/2006/main">
          <a:off x="6229350" y="2943226"/>
          <a:ext cx="1009650" cy="1028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4 451</a:t>
          </a:r>
        </a:p>
      </cdr:txBody>
    </cdr:sp>
  </cdr:relSizeAnchor>
  <cdr:relSizeAnchor xmlns:cdr="http://schemas.openxmlformats.org/drawingml/2006/chartDrawing">
    <cdr:from>
      <cdr:x>0.6517</cdr:x>
      <cdr:y>0.74354</cdr:y>
    </cdr:from>
    <cdr:to>
      <cdr:x>0.65649</cdr:x>
      <cdr:y>0.75308</cdr:y>
    </cdr:to>
    <cdr:sp macro="" textlink="">
      <cdr:nvSpPr>
        <cdr:cNvPr id="8" name="ZoneTexte 7"/>
        <cdr:cNvSpPr txBox="1"/>
      </cdr:nvSpPr>
      <cdr:spPr>
        <a:xfrm xmlns:a="http://schemas.openxmlformats.org/drawingml/2006/main">
          <a:off x="6219825" y="3562351"/>
          <a:ext cx="45719" cy="45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0.62774</cdr:x>
      <cdr:y>0.70775</cdr:y>
    </cdr:from>
    <cdr:to>
      <cdr:x>0.74152</cdr:x>
      <cdr:y>0.92445</cdr:y>
    </cdr:to>
    <cdr:sp macro="" textlink="">
      <cdr:nvSpPr>
        <cdr:cNvPr id="9" name="ZoneTexte 8"/>
        <cdr:cNvSpPr txBox="1"/>
      </cdr:nvSpPr>
      <cdr:spPr>
        <a:xfrm xmlns:a="http://schemas.openxmlformats.org/drawingml/2006/main">
          <a:off x="5991225" y="3390901"/>
          <a:ext cx="1085850" cy="1038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2 904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workbookViewId="0">
      <selection activeCell="C35" sqref="C35"/>
    </sheetView>
  </sheetViews>
  <sheetFormatPr baseColWidth="10" defaultRowHeight="14.25" outlineLevelRow="1" x14ac:dyDescent="0.2"/>
  <cols>
    <col min="1" max="1" width="48.28515625" style="11" customWidth="1"/>
    <col min="2" max="28" width="7.5703125" style="11" bestFit="1" customWidth="1"/>
    <col min="29" max="16384" width="11.42578125" style="11"/>
  </cols>
  <sheetData>
    <row r="1" spans="1:28" ht="15.75" x14ac:dyDescent="0.25">
      <c r="A1" s="10" t="s">
        <v>0</v>
      </c>
    </row>
    <row r="2" spans="1:28" ht="15.75" x14ac:dyDescent="0.25">
      <c r="A2" s="10"/>
    </row>
    <row r="3" spans="1:28" s="3" customFormat="1" ht="18" customHeight="1" x14ac:dyDescent="0.2">
      <c r="A3" s="1" t="s">
        <v>1</v>
      </c>
      <c r="B3" s="2">
        <v>1990</v>
      </c>
      <c r="C3" s="2">
        <v>1991</v>
      </c>
      <c r="D3" s="2">
        <v>1992</v>
      </c>
      <c r="E3" s="2">
        <v>1993</v>
      </c>
      <c r="F3" s="2">
        <v>1994</v>
      </c>
      <c r="G3" s="2">
        <v>1995</v>
      </c>
      <c r="H3" s="2">
        <v>1996</v>
      </c>
      <c r="I3" s="2">
        <v>1997</v>
      </c>
      <c r="J3" s="2">
        <v>1998</v>
      </c>
      <c r="K3" s="2">
        <v>1999</v>
      </c>
      <c r="L3" s="2">
        <v>2000</v>
      </c>
      <c r="M3" s="2">
        <v>2001</v>
      </c>
      <c r="N3" s="2">
        <v>2002</v>
      </c>
      <c r="O3" s="2">
        <v>2003</v>
      </c>
      <c r="P3" s="2">
        <v>2004</v>
      </c>
      <c r="Q3" s="2">
        <v>2005</v>
      </c>
      <c r="R3" s="2">
        <v>2006</v>
      </c>
      <c r="S3" s="2">
        <v>2007</v>
      </c>
      <c r="T3" s="2">
        <v>2008</v>
      </c>
      <c r="U3" s="2">
        <v>2009</v>
      </c>
      <c r="V3" s="2">
        <v>2010</v>
      </c>
      <c r="W3" s="2">
        <v>2011</v>
      </c>
      <c r="X3" s="2">
        <v>2012</v>
      </c>
      <c r="Y3" s="2">
        <v>2013</v>
      </c>
      <c r="Z3" s="2">
        <v>2014</v>
      </c>
      <c r="AA3" s="2">
        <v>2015</v>
      </c>
      <c r="AB3" s="2">
        <v>2016</v>
      </c>
    </row>
    <row r="4" spans="1:28" s="7" customFormat="1" ht="18" customHeight="1" x14ac:dyDescent="0.2">
      <c r="A4" s="4" t="s">
        <v>2</v>
      </c>
      <c r="B4" s="5">
        <v>403712.4</v>
      </c>
      <c r="C4" s="5">
        <v>410796.7</v>
      </c>
      <c r="D4" s="5">
        <v>381696.8</v>
      </c>
      <c r="E4" s="5">
        <v>357214.8</v>
      </c>
      <c r="F4" s="5">
        <v>377975.8</v>
      </c>
      <c r="G4" s="5">
        <v>377408.1</v>
      </c>
      <c r="H4" s="5">
        <v>346821</v>
      </c>
      <c r="I4" s="5">
        <v>355680.7</v>
      </c>
      <c r="J4" s="5">
        <v>366317.6</v>
      </c>
      <c r="K4" s="5">
        <v>384907.1</v>
      </c>
      <c r="L4" s="5">
        <v>408192.2</v>
      </c>
      <c r="M4" s="5">
        <v>404463.8</v>
      </c>
      <c r="N4" s="5">
        <v>391168.9</v>
      </c>
      <c r="O4" s="5">
        <v>391100.5</v>
      </c>
      <c r="P4" s="5">
        <v>398737.2</v>
      </c>
      <c r="Q4" s="5">
        <v>398072.8</v>
      </c>
      <c r="R4" s="5">
        <v>413986</v>
      </c>
      <c r="S4" s="5">
        <v>430031</v>
      </c>
      <c r="T4" s="5">
        <v>414398</v>
      </c>
      <c r="U4" s="5">
        <v>360554.3</v>
      </c>
      <c r="V4" s="5">
        <v>348170.2</v>
      </c>
      <c r="W4" s="5">
        <v>362419.9</v>
      </c>
      <c r="X4" s="5">
        <v>340110.3</v>
      </c>
      <c r="Y4" s="5">
        <v>340259.24400000001</v>
      </c>
      <c r="Z4" s="6">
        <v>320866.80900000001</v>
      </c>
      <c r="AA4" s="6">
        <v>305310.25099999999</v>
      </c>
      <c r="AB4" s="6">
        <v>307144.28000000003</v>
      </c>
    </row>
    <row r="5" spans="1:28" s="7" customFormat="1" ht="18" customHeight="1" x14ac:dyDescent="0.2">
      <c r="A5" s="4" t="s">
        <v>3</v>
      </c>
      <c r="B5" s="5">
        <v>15054.8</v>
      </c>
      <c r="C5" s="5">
        <v>14438.4</v>
      </c>
      <c r="D5" s="5">
        <v>13013.4</v>
      </c>
      <c r="E5" s="5">
        <v>12388.4</v>
      </c>
      <c r="F5" s="5">
        <v>15003.7</v>
      </c>
      <c r="G5" s="5">
        <v>15070.4</v>
      </c>
      <c r="H5" s="5">
        <v>15393.9</v>
      </c>
      <c r="I5" s="5">
        <v>16299.6</v>
      </c>
      <c r="J5" s="5">
        <v>16951</v>
      </c>
      <c r="K5" s="5">
        <v>17095</v>
      </c>
      <c r="L5" s="5">
        <v>17673</v>
      </c>
      <c r="M5" s="5">
        <v>16818.400000000001</v>
      </c>
      <c r="N5" s="5">
        <v>17161</v>
      </c>
      <c r="O5" s="5">
        <v>17477</v>
      </c>
      <c r="P5" s="5">
        <v>17870</v>
      </c>
      <c r="Q5" s="5">
        <v>16490</v>
      </c>
      <c r="R5" s="5">
        <v>16029</v>
      </c>
      <c r="S5" s="5">
        <v>16982</v>
      </c>
      <c r="T5" s="5">
        <v>11536</v>
      </c>
      <c r="U5" s="5">
        <v>11653</v>
      </c>
      <c r="V5" s="5">
        <v>12395</v>
      </c>
      <c r="W5" s="5">
        <v>14897</v>
      </c>
      <c r="X5" s="5">
        <v>13902</v>
      </c>
      <c r="Y5" s="5">
        <v>13287.509</v>
      </c>
      <c r="Z5" s="6">
        <v>12263.8657</v>
      </c>
      <c r="AA5" s="6">
        <v>11166.293</v>
      </c>
      <c r="AB5" s="6">
        <v>11146.874</v>
      </c>
    </row>
    <row r="6" spans="1:28" s="7" customFormat="1" ht="18" customHeight="1" x14ac:dyDescent="0.2">
      <c r="A6" s="4" t="s">
        <v>4</v>
      </c>
      <c r="B6" s="5">
        <v>6569</v>
      </c>
      <c r="C6" s="5">
        <v>7501</v>
      </c>
      <c r="D6" s="5">
        <v>7362</v>
      </c>
      <c r="E6" s="5">
        <v>5671</v>
      </c>
      <c r="F6" s="5">
        <v>8022</v>
      </c>
      <c r="G6" s="5">
        <v>8487</v>
      </c>
      <c r="H6" s="5">
        <v>7927</v>
      </c>
      <c r="I6" s="5">
        <v>8114</v>
      </c>
      <c r="J6" s="5">
        <v>7812</v>
      </c>
      <c r="K6" s="5">
        <v>7620</v>
      </c>
      <c r="L6" s="5">
        <v>7539</v>
      </c>
      <c r="M6" s="5">
        <v>7869</v>
      </c>
      <c r="N6" s="5">
        <v>7100</v>
      </c>
      <c r="O6" s="5">
        <v>7694</v>
      </c>
      <c r="P6" s="5">
        <v>7811</v>
      </c>
      <c r="Q6" s="5">
        <v>8082</v>
      </c>
      <c r="R6" s="5">
        <v>8776</v>
      </c>
      <c r="S6" s="5">
        <v>6026</v>
      </c>
      <c r="T6" s="5">
        <v>6855</v>
      </c>
      <c r="U6" s="5">
        <v>5029</v>
      </c>
      <c r="V6" s="5">
        <v>5868</v>
      </c>
      <c r="W6" s="5">
        <v>5431</v>
      </c>
      <c r="X6" s="5">
        <v>3921</v>
      </c>
      <c r="Y6" s="5">
        <v>6057.348</v>
      </c>
      <c r="Z6" s="6">
        <v>5810.027</v>
      </c>
      <c r="AA6" s="6">
        <v>6080.9179999999997</v>
      </c>
      <c r="AB6" s="6">
        <v>5466.7619999999997</v>
      </c>
    </row>
    <row r="7" spans="1:28" s="7" customFormat="1" ht="18" customHeight="1" x14ac:dyDescent="0.2">
      <c r="A7" s="4" t="s">
        <v>5</v>
      </c>
      <c r="B7" s="5">
        <v>1152.942</v>
      </c>
      <c r="C7" s="5">
        <v>1133.17</v>
      </c>
      <c r="D7" s="5">
        <v>1110.4680000000001</v>
      </c>
      <c r="E7" s="5">
        <v>1082.8159999999998</v>
      </c>
      <c r="F7" s="5">
        <v>1158.1760000000002</v>
      </c>
      <c r="G7" s="5">
        <v>1091.354</v>
      </c>
      <c r="H7" s="5">
        <v>1128.7280000000003</v>
      </c>
      <c r="I7" s="5">
        <v>1048.894</v>
      </c>
      <c r="J7" s="5">
        <v>1141.1440000000002</v>
      </c>
      <c r="K7" s="5">
        <v>1155.9880000000001</v>
      </c>
      <c r="L7" s="5">
        <v>1151.8220000000001</v>
      </c>
      <c r="M7" s="5">
        <v>1147.6500000000001</v>
      </c>
      <c r="N7" s="5">
        <v>1106.44</v>
      </c>
      <c r="O7" s="5">
        <v>1074.0420000000001</v>
      </c>
      <c r="P7" s="5">
        <v>1084.9959999999999</v>
      </c>
      <c r="Q7" s="5">
        <v>1114.3800000000001</v>
      </c>
      <c r="R7" s="5">
        <v>1126.2232000000001</v>
      </c>
      <c r="S7" s="5">
        <v>1126.4499999999998</v>
      </c>
      <c r="T7" s="5">
        <v>1043.3999999999999</v>
      </c>
      <c r="U7" s="5">
        <v>894.81200000000013</v>
      </c>
      <c r="V7" s="5">
        <v>898.48</v>
      </c>
      <c r="W7" s="5">
        <v>878.14</v>
      </c>
      <c r="X7" s="5">
        <v>914.53599999999994</v>
      </c>
      <c r="Y7" s="5">
        <v>2630.4870000000001</v>
      </c>
      <c r="Z7" s="6">
        <v>2201.5334200000002</v>
      </c>
      <c r="AA7" s="6">
        <v>4161.1210000000001</v>
      </c>
      <c r="AB7" s="6">
        <v>4668.9059999999999</v>
      </c>
    </row>
    <row r="8" spans="1:28" s="7" customFormat="1" ht="18" customHeight="1" x14ac:dyDescent="0.2">
      <c r="A8" s="4" t="s">
        <v>6</v>
      </c>
      <c r="B8" s="5">
        <v>7092.1</v>
      </c>
      <c r="C8" s="5">
        <v>6958.8</v>
      </c>
      <c r="D8" s="5">
        <v>6762</v>
      </c>
      <c r="E8" s="5">
        <v>6882</v>
      </c>
      <c r="F8" s="5">
        <v>6818</v>
      </c>
      <c r="G8" s="5">
        <v>7133</v>
      </c>
      <c r="H8" s="5">
        <v>6807</v>
      </c>
      <c r="I8" s="5">
        <v>7012</v>
      </c>
      <c r="J8" s="5">
        <v>7235.7</v>
      </c>
      <c r="K8" s="5">
        <v>7075</v>
      </c>
      <c r="L8" s="5">
        <v>7139</v>
      </c>
      <c r="M8" s="5">
        <v>7377</v>
      </c>
      <c r="N8" s="5">
        <v>7221</v>
      </c>
      <c r="O8" s="5">
        <v>7051</v>
      </c>
      <c r="P8" s="5">
        <v>7664</v>
      </c>
      <c r="Q8" s="5">
        <v>7924</v>
      </c>
      <c r="R8" s="5">
        <v>8079</v>
      </c>
      <c r="S8" s="5">
        <v>8277</v>
      </c>
      <c r="T8" s="5">
        <v>7485.1664025356577</v>
      </c>
      <c r="U8" s="5">
        <v>5339.0158478605381</v>
      </c>
      <c r="V8" s="5">
        <v>6076</v>
      </c>
      <c r="W8" s="5">
        <v>6827</v>
      </c>
      <c r="X8" s="5">
        <v>5929</v>
      </c>
      <c r="Y8" s="5">
        <v>4874.8879999999999</v>
      </c>
      <c r="Z8" s="6">
        <v>4817.732</v>
      </c>
      <c r="AA8" s="6">
        <v>4522.22</v>
      </c>
      <c r="AB8" s="6">
        <v>4451.3</v>
      </c>
    </row>
    <row r="9" spans="1:28" s="7" customFormat="1" ht="18" customHeight="1" x14ac:dyDescent="0.2">
      <c r="A9" s="4" t="s">
        <v>7</v>
      </c>
      <c r="B9" s="5">
        <v>2319</v>
      </c>
      <c r="C9" s="5">
        <v>2366</v>
      </c>
      <c r="D9" s="5">
        <v>2293</v>
      </c>
      <c r="E9" s="5">
        <v>2287</v>
      </c>
      <c r="F9" s="5">
        <v>2175</v>
      </c>
      <c r="G9" s="5">
        <v>2498.3000000000002</v>
      </c>
      <c r="H9" s="5">
        <v>2436</v>
      </c>
      <c r="I9" s="5">
        <v>2643.2</v>
      </c>
      <c r="J9" s="5">
        <v>2477</v>
      </c>
      <c r="K9" s="5">
        <v>2107</v>
      </c>
      <c r="L9" s="5">
        <v>2228</v>
      </c>
      <c r="M9" s="5">
        <v>2050.3000000000002</v>
      </c>
      <c r="N9" s="5">
        <v>1824</v>
      </c>
      <c r="O9" s="5">
        <v>1438</v>
      </c>
      <c r="P9" s="5">
        <v>1589</v>
      </c>
      <c r="Q9" s="5">
        <v>1649</v>
      </c>
      <c r="R9" s="5">
        <v>1546</v>
      </c>
      <c r="S9" s="5">
        <v>1567</v>
      </c>
      <c r="T9" s="5">
        <v>1193</v>
      </c>
      <c r="U9" s="5">
        <v>1526</v>
      </c>
      <c r="V9" s="5">
        <v>2559</v>
      </c>
      <c r="W9" s="5">
        <v>3127</v>
      </c>
      <c r="X9" s="5">
        <v>2096</v>
      </c>
      <c r="Y9" s="5">
        <v>2901.1170000000002</v>
      </c>
      <c r="Z9" s="6">
        <v>3135.4720000000002</v>
      </c>
      <c r="AA9" s="6">
        <v>3085.41</v>
      </c>
      <c r="AB9" s="6">
        <v>2903.6170000000002</v>
      </c>
    </row>
    <row r="10" spans="1:28" s="7" customFormat="1" ht="18" customHeight="1" x14ac:dyDescent="0.2">
      <c r="A10" s="4" t="s">
        <v>8</v>
      </c>
      <c r="B10" s="5">
        <v>1161.74</v>
      </c>
      <c r="C10" s="5">
        <v>1129.74</v>
      </c>
      <c r="D10" s="5">
        <v>1012.6099999999999</v>
      </c>
      <c r="E10" s="5">
        <v>1118.2823809523811</v>
      </c>
      <c r="F10" s="5">
        <v>1033.24</v>
      </c>
      <c r="G10" s="5">
        <v>1103.6399999999999</v>
      </c>
      <c r="H10" s="5">
        <v>1224.81</v>
      </c>
      <c r="I10" s="5">
        <v>1594.4</v>
      </c>
      <c r="J10" s="5">
        <v>1067.5999999999999</v>
      </c>
      <c r="K10" s="5">
        <v>1461.8857142857144</v>
      </c>
      <c r="L10" s="5">
        <v>1082.3</v>
      </c>
      <c r="M10" s="5">
        <v>1134.5857142857144</v>
      </c>
      <c r="N10" s="5">
        <v>1013.2</v>
      </c>
      <c r="O10" s="5">
        <v>1358.3</v>
      </c>
      <c r="P10" s="5">
        <v>1359.3</v>
      </c>
      <c r="Q10" s="5">
        <v>1393.2</v>
      </c>
      <c r="R10" s="5">
        <v>1339.3</v>
      </c>
      <c r="S10" s="5">
        <v>1001.8</v>
      </c>
      <c r="T10" s="5">
        <v>1385.1</v>
      </c>
      <c r="U10" s="5">
        <v>1206</v>
      </c>
      <c r="V10" s="5">
        <v>1239</v>
      </c>
      <c r="W10" s="5">
        <v>1237</v>
      </c>
      <c r="X10" s="5">
        <v>1184</v>
      </c>
      <c r="Y10" s="5">
        <v>1429.3219999999999</v>
      </c>
      <c r="Z10" s="6">
        <v>1539.9690000000001</v>
      </c>
      <c r="AA10" s="6">
        <v>1560.6079999999999</v>
      </c>
      <c r="AB10" s="6">
        <v>1586.95</v>
      </c>
    </row>
    <row r="11" spans="1:28" s="7" customFormat="1" ht="18" customHeight="1" x14ac:dyDescent="0.2">
      <c r="A11" s="4" t="s">
        <v>9</v>
      </c>
      <c r="B11" s="5">
        <v>3155.9285714285716</v>
      </c>
      <c r="C11" s="5">
        <v>3041.4285714285716</v>
      </c>
      <c r="D11" s="5">
        <v>2963.8285714285716</v>
      </c>
      <c r="E11" s="5">
        <v>2769.6285714285714</v>
      </c>
      <c r="F11" s="5">
        <v>2771.8285714285716</v>
      </c>
      <c r="G11" s="5">
        <v>2664.8285714285716</v>
      </c>
      <c r="H11" s="5">
        <v>2516.4285714285716</v>
      </c>
      <c r="I11" s="5">
        <v>2377.7285714285713</v>
      </c>
      <c r="J11" s="5">
        <v>2117.9285714285716</v>
      </c>
      <c r="K11" s="5">
        <v>1922.7</v>
      </c>
      <c r="L11" s="5">
        <v>1905.2</v>
      </c>
      <c r="M11" s="5">
        <v>1903.2285714285713</v>
      </c>
      <c r="N11" s="5">
        <v>1758.2</v>
      </c>
      <c r="O11" s="5">
        <v>1526.9</v>
      </c>
      <c r="P11" s="5">
        <v>1412.9</v>
      </c>
      <c r="Q11" s="5">
        <v>1454.3</v>
      </c>
      <c r="R11" s="5">
        <v>1314.7</v>
      </c>
      <c r="S11" s="5">
        <v>1247</v>
      </c>
      <c r="T11" s="5">
        <v>1212</v>
      </c>
      <c r="U11" s="5">
        <v>1410</v>
      </c>
      <c r="V11" s="5">
        <v>1632</v>
      </c>
      <c r="W11" s="5">
        <v>1212</v>
      </c>
      <c r="X11" s="5">
        <v>929</v>
      </c>
      <c r="Y11" s="5">
        <v>945.26599999999996</v>
      </c>
      <c r="Z11" s="6">
        <v>909</v>
      </c>
      <c r="AA11" s="6">
        <v>729.43899999999996</v>
      </c>
      <c r="AB11" s="6">
        <v>616.74300000000005</v>
      </c>
    </row>
    <row r="12" spans="1:28" s="7" customFormat="1" ht="18" customHeight="1" x14ac:dyDescent="0.2">
      <c r="A12" s="4" t="s">
        <v>10</v>
      </c>
      <c r="B12" s="5">
        <v>1.18</v>
      </c>
      <c r="C12" s="5">
        <v>1.0900000000000001</v>
      </c>
      <c r="D12" s="5">
        <v>0.9</v>
      </c>
      <c r="E12" s="5">
        <v>0.99</v>
      </c>
      <c r="F12" s="5">
        <v>0.92</v>
      </c>
      <c r="G12" s="5">
        <v>1.21</v>
      </c>
      <c r="H12" s="5">
        <v>1.53</v>
      </c>
      <c r="I12" s="5">
        <v>1.28</v>
      </c>
      <c r="J12" s="5">
        <v>2.2999999999999998</v>
      </c>
      <c r="K12" s="5">
        <v>1.8</v>
      </c>
      <c r="L12" s="5">
        <v>1.8</v>
      </c>
      <c r="M12" s="5">
        <v>1.7</v>
      </c>
      <c r="N12" s="5">
        <v>1.9</v>
      </c>
      <c r="O12" s="5">
        <v>4.2</v>
      </c>
      <c r="P12" s="5">
        <v>4.8</v>
      </c>
      <c r="Q12" s="5">
        <v>5.4</v>
      </c>
      <c r="R12" s="5">
        <v>5.7</v>
      </c>
      <c r="S12" s="5">
        <v>8.6999999999999993</v>
      </c>
      <c r="T12" s="5">
        <v>9.5</v>
      </c>
      <c r="U12" s="5">
        <v>11</v>
      </c>
      <c r="V12" s="5">
        <v>12.8</v>
      </c>
      <c r="W12" s="5">
        <v>8.9</v>
      </c>
      <c r="X12" s="5">
        <v>8.1999999999999993</v>
      </c>
      <c r="Y12" s="5">
        <v>7.0810000000000004</v>
      </c>
      <c r="Z12" s="6">
        <v>7.2796000000000003</v>
      </c>
      <c r="AA12" s="6">
        <v>7.5662000000000003</v>
      </c>
      <c r="AB12" s="6">
        <v>5.7142999999999997</v>
      </c>
    </row>
    <row r="13" spans="1:28" x14ac:dyDescent="0.2">
      <c r="A13" s="8" t="s">
        <v>11</v>
      </c>
      <c r="B13" s="9">
        <f t="shared" ref="B13:AB13" si="0">SUM(B4:B12)</f>
        <v>440219.09057142853</v>
      </c>
      <c r="C13" s="9">
        <f t="shared" si="0"/>
        <v>447366.3285714286</v>
      </c>
      <c r="D13" s="9">
        <f t="shared" si="0"/>
        <v>416215.00657142856</v>
      </c>
      <c r="E13" s="9">
        <f t="shared" si="0"/>
        <v>389414.91695238097</v>
      </c>
      <c r="F13" s="9">
        <f t="shared" si="0"/>
        <v>414958.6645714285</v>
      </c>
      <c r="G13" s="9">
        <f t="shared" si="0"/>
        <v>415457.83257142856</v>
      </c>
      <c r="H13" s="9">
        <f t="shared" si="0"/>
        <v>384256.39657142863</v>
      </c>
      <c r="I13" s="9">
        <f t="shared" si="0"/>
        <v>394771.80257142859</v>
      </c>
      <c r="J13" s="9">
        <f t="shared" si="0"/>
        <v>405122.2725714285</v>
      </c>
      <c r="K13" s="9">
        <f t="shared" si="0"/>
        <v>423346.4737142857</v>
      </c>
      <c r="L13" s="9">
        <f t="shared" si="0"/>
        <v>446912.32199999999</v>
      </c>
      <c r="M13" s="9">
        <f t="shared" si="0"/>
        <v>442765.66428571433</v>
      </c>
      <c r="N13" s="9">
        <f t="shared" si="0"/>
        <v>428354.64000000007</v>
      </c>
      <c r="O13" s="9">
        <f t="shared" si="0"/>
        <v>428723.94200000004</v>
      </c>
      <c r="P13" s="9">
        <f t="shared" si="0"/>
        <v>437533.196</v>
      </c>
      <c r="Q13" s="9">
        <f t="shared" si="0"/>
        <v>436185.08</v>
      </c>
      <c r="R13" s="9">
        <f t="shared" si="0"/>
        <v>452201.92320000002</v>
      </c>
      <c r="S13" s="9">
        <f t="shared" si="0"/>
        <v>466266.95</v>
      </c>
      <c r="T13" s="9">
        <f t="shared" si="0"/>
        <v>445117.16640253563</v>
      </c>
      <c r="U13" s="9">
        <f t="shared" si="0"/>
        <v>387623.12784786051</v>
      </c>
      <c r="V13" s="9">
        <f t="shared" si="0"/>
        <v>378850.48</v>
      </c>
      <c r="W13" s="9">
        <f t="shared" si="0"/>
        <v>396037.94000000006</v>
      </c>
      <c r="X13" s="9">
        <f t="shared" si="0"/>
        <v>368994.03600000002</v>
      </c>
      <c r="Y13" s="9">
        <f t="shared" si="0"/>
        <v>372392.26200000005</v>
      </c>
      <c r="Z13" s="9">
        <f t="shared" si="0"/>
        <v>351551.68772000005</v>
      </c>
      <c r="AA13" s="9">
        <f t="shared" si="0"/>
        <v>336623.82619999995</v>
      </c>
      <c r="AB13" s="9">
        <f t="shared" si="0"/>
        <v>337991.14630000008</v>
      </c>
    </row>
    <row r="14" spans="1:28" x14ac:dyDescent="0.2">
      <c r="AB14" s="11">
        <f>(AB13-B13)/B13</f>
        <v>-0.23222060665004549</v>
      </c>
    </row>
    <row r="15" spans="1:28" ht="42.75" customHeight="1" x14ac:dyDescent="0.2">
      <c r="A15" s="13" t="s">
        <v>12</v>
      </c>
      <c r="B15" s="13"/>
      <c r="C15" s="13"/>
      <c r="D15" s="13"/>
      <c r="E15" s="13"/>
      <c r="F15" s="13"/>
      <c r="G15" s="13"/>
      <c r="H15" s="13"/>
      <c r="I15" s="13"/>
    </row>
    <row r="18" spans="1:3" ht="15" x14ac:dyDescent="0.25">
      <c r="A18" s="12" t="s">
        <v>13</v>
      </c>
    </row>
    <row r="19" spans="1:3" x14ac:dyDescent="0.2">
      <c r="A19" s="11" t="s">
        <v>1</v>
      </c>
    </row>
    <row r="20" spans="1:3" x14ac:dyDescent="0.2">
      <c r="A20" s="1"/>
      <c r="B20" s="2">
        <v>1990</v>
      </c>
      <c r="C20" s="2">
        <v>2016</v>
      </c>
    </row>
    <row r="21" spans="1:3" hidden="1" outlineLevel="1" x14ac:dyDescent="0.2">
      <c r="A21" s="4" t="s">
        <v>10</v>
      </c>
      <c r="B21" s="5">
        <v>1.18</v>
      </c>
      <c r="C21" s="6">
        <v>5.7142999999999997</v>
      </c>
    </row>
    <row r="22" spans="1:3" hidden="1" outlineLevel="1" x14ac:dyDescent="0.2">
      <c r="A22" s="4" t="s">
        <v>9</v>
      </c>
      <c r="B22" s="5">
        <v>3155.9285714285716</v>
      </c>
      <c r="C22" s="6">
        <v>616.74300000000005</v>
      </c>
    </row>
    <row r="23" spans="1:3" hidden="1" outlineLevel="1" x14ac:dyDescent="0.2">
      <c r="A23" s="4" t="s">
        <v>8</v>
      </c>
      <c r="B23" s="5">
        <v>1161.74</v>
      </c>
      <c r="C23" s="6">
        <v>1586.95</v>
      </c>
    </row>
    <row r="24" spans="1:3" collapsed="1" x14ac:dyDescent="0.2">
      <c r="A24" s="4" t="s">
        <v>7</v>
      </c>
      <c r="B24" s="5">
        <v>2319</v>
      </c>
      <c r="C24" s="6">
        <v>2903.6170000000002</v>
      </c>
    </row>
    <row r="25" spans="1:3" x14ac:dyDescent="0.2">
      <c r="A25" s="4" t="s">
        <v>6</v>
      </c>
      <c r="B25" s="5">
        <v>7092.1</v>
      </c>
      <c r="C25" s="6">
        <v>4451.3</v>
      </c>
    </row>
    <row r="26" spans="1:3" x14ac:dyDescent="0.2">
      <c r="A26" s="4" t="s">
        <v>5</v>
      </c>
      <c r="B26" s="5">
        <v>1152.942</v>
      </c>
      <c r="C26" s="6">
        <v>4668.9059999999999</v>
      </c>
    </row>
    <row r="27" spans="1:3" x14ac:dyDescent="0.2">
      <c r="A27" s="4" t="s">
        <v>4</v>
      </c>
      <c r="B27" s="5">
        <v>6569</v>
      </c>
      <c r="C27" s="6">
        <v>5466.7619999999997</v>
      </c>
    </row>
    <row r="28" spans="1:3" x14ac:dyDescent="0.2">
      <c r="A28" s="4" t="s">
        <v>3</v>
      </c>
      <c r="B28" s="5">
        <v>15054.8</v>
      </c>
      <c r="C28" s="6">
        <v>11146.874</v>
      </c>
    </row>
    <row r="29" spans="1:3" x14ac:dyDescent="0.2">
      <c r="A29" s="4"/>
      <c r="B29" s="5"/>
      <c r="C29" s="6"/>
    </row>
    <row r="30" spans="1:3" x14ac:dyDescent="0.2">
      <c r="A30" s="4" t="s">
        <v>2</v>
      </c>
      <c r="B30" s="5">
        <v>403712.4</v>
      </c>
      <c r="C30" s="6">
        <v>307144.28000000003</v>
      </c>
    </row>
  </sheetData>
  <mergeCells count="1">
    <mergeCell ref="A15:I15"/>
  </mergeCells>
  <dataValidations count="1">
    <dataValidation type="custom" allowBlank="1" showInputMessage="1" showErrorMessage="1" errorTitle="Wrong data input" error="Data entry is limited to positive values or zero._x000d__x000a_: symbol can be used for not available data." sqref="B4:AB13 B21:C30">
      <formula1>OR(AND(ISNUMBER(B4),B4&gt;=0),B4=":")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Graphiques</vt:lpstr>
      </vt:variant>
      <vt:variant>
        <vt:i4>1</vt:i4>
      </vt:variant>
    </vt:vector>
  </HeadingPairs>
  <TitlesOfParts>
    <vt:vector size="2" baseType="lpstr">
      <vt:lpstr>Données</vt:lpstr>
      <vt:lpstr>Graphique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Calatayud</dc:creator>
  <cp:lastModifiedBy>Irénée Joassard</cp:lastModifiedBy>
  <dcterms:created xsi:type="dcterms:W3CDTF">2019-02-04T15:42:08Z</dcterms:created>
  <dcterms:modified xsi:type="dcterms:W3CDTF">2019-05-15T12:10:10Z</dcterms:modified>
</cp:coreProperties>
</file>