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1055" activeTab="1"/>
  </bookViews>
  <sheets>
    <sheet name="graphique nuage" sheetId="1" r:id="rId1"/>
    <sheet name="donnees" sheetId="2" r:id="rId2"/>
  </sheets>
  <calcPr calcId="145621"/>
</workbook>
</file>

<file path=xl/calcChain.xml><?xml version="1.0" encoding="utf-8"?>
<calcChain xmlns="http://schemas.openxmlformats.org/spreadsheetml/2006/main">
  <c r="D118" i="2" l="1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E88" i="2"/>
  <c r="E89" i="2" s="1"/>
  <c r="D88" i="2"/>
  <c r="D89" i="2" s="1"/>
  <c r="C88" i="2"/>
  <c r="C89" i="2" s="1"/>
  <c r="B88" i="2"/>
  <c r="B89" i="2" s="1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F89" i="2" l="1"/>
</calcChain>
</file>

<file path=xl/sharedStrings.xml><?xml version="1.0" encoding="utf-8"?>
<sst xmlns="http://schemas.openxmlformats.org/spreadsheetml/2006/main" count="123" uniqueCount="44">
  <si>
    <t>Quantité des substances actives vendues en 2017 par région</t>
  </si>
  <si>
    <t>non EAJ</t>
  </si>
  <si>
    <t>EAJ</t>
  </si>
  <si>
    <t>Superficie en terres labourables + superficies en cultures permanentes
en hectare</t>
  </si>
  <si>
    <t>ratio non EAJ sur surf</t>
  </si>
  <si>
    <t>Alsace</t>
  </si>
  <si>
    <t>Aquitaine</t>
  </si>
  <si>
    <t>Auvergne</t>
  </si>
  <si>
    <t>Basse-Normandie</t>
  </si>
  <si>
    <t>Bourgogne</t>
  </si>
  <si>
    <t>Bretagne</t>
  </si>
  <si>
    <t>Centre</t>
  </si>
  <si>
    <t>Champagne-Ardenne</t>
  </si>
  <si>
    <t>Corse</t>
  </si>
  <si>
    <t>Franche-Comté</t>
  </si>
  <si>
    <t>Guadeloupe</t>
  </si>
  <si>
    <t>Guyane</t>
  </si>
  <si>
    <t>Haute-Normandie</t>
  </si>
  <si>
    <t>Île-de-France</t>
  </si>
  <si>
    <t>La Réunion</t>
  </si>
  <si>
    <t>Languedoc-Roussillon</t>
  </si>
  <si>
    <t>Limousin</t>
  </si>
  <si>
    <t>Lorraine</t>
  </si>
  <si>
    <t>Martinique</t>
  </si>
  <si>
    <t>Midi-Pyrénées</t>
  </si>
  <si>
    <t>Nord-Pas-de-Calais</t>
  </si>
  <si>
    <t>Pays de la Loire</t>
  </si>
  <si>
    <t>Picardie</t>
  </si>
  <si>
    <t>Poitou-Charentes</t>
  </si>
  <si>
    <t>Provence-Alpes-Côte d'Azur</t>
  </si>
  <si>
    <t>Rhône-Alpes</t>
  </si>
  <si>
    <t>Total général</t>
  </si>
  <si>
    <t>moyenne</t>
  </si>
  <si>
    <t>Quantité des substances actives non EAJ vendues en 2017 par région</t>
  </si>
  <si>
    <t>Quantité des substances actives EAJ vendues en 2017 par région</t>
  </si>
  <si>
    <t>Part des non EAJ</t>
  </si>
  <si>
    <t>Région moyenne conceptuelle</t>
  </si>
  <si>
    <t>hors DOM car les chiffres sont peu fiables</t>
  </si>
  <si>
    <t>Quantité des substances actives non EAJ vendues en 2017 par région (en kg)</t>
  </si>
  <si>
    <t>Superficie en terres labourables + superficies en cultures permanentes
en hectare en 2010</t>
  </si>
  <si>
    <t>Quantités de substances actives non EAJ vendues en 2017 par rapport à la surface cultivée</t>
  </si>
  <si>
    <t>Quantité de substances actives achetée et surfaces cultivées par région en 2017</t>
  </si>
  <si>
    <t xml:space="preserve">Note 1 : surfaces cultivées = superficie en terres labourables + superficie en cultures permanentes. Les surfaces datent du recensement agricole 2010 et sont exprimées en hectares.
Note 2 : ventes au code INSEE des distributeurs.
Champ : France métropole.
Source : Recensement agricole 2010. BNV-D, extraction au 22 février 2019. Traitements : SDES, 2019
</t>
  </si>
  <si>
    <t>Source : BNVD, extraction au 22/02/2019. Traitements : SDES,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</si>
</sst>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FF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0" fontId="4" fillId="0" borderId="0" xfId="0" applyFont="1"/>
    <xf numFmtId="0" fontId="2" fillId="0" borderId="0" xfId="0" applyFont="1" applyAlignment="1">
      <alignment horizontal="left"/>
    </xf>
    <xf numFmtId="9" fontId="3" fillId="0" borderId="0" xfId="2" applyFont="1"/>
    <xf numFmtId="0" fontId="5" fillId="0" borderId="0" xfId="0" applyFont="1"/>
    <xf numFmtId="0" fontId="2" fillId="4" borderId="1" xfId="0" applyFont="1" applyFill="1" applyBorder="1"/>
    <xf numFmtId="164" fontId="2" fillId="0" borderId="1" xfId="1" applyNumberFormat="1" applyFont="1" applyBorder="1"/>
    <xf numFmtId="165" fontId="2" fillId="0" borderId="1" xfId="1" applyNumberFormat="1" applyFont="1" applyBorder="1"/>
    <xf numFmtId="0" fontId="2" fillId="0" borderId="1" xfId="0" applyFont="1" applyBorder="1"/>
    <xf numFmtId="0" fontId="2" fillId="4" borderId="2" xfId="0" applyFont="1" applyFill="1" applyBorder="1"/>
    <xf numFmtId="164" fontId="2" fillId="0" borderId="0" xfId="1" applyNumberFormat="1" applyFont="1" applyBorder="1"/>
    <xf numFmtId="165" fontId="2" fillId="0" borderId="0" xfId="1" applyNumberFormat="1" applyFont="1" applyBorder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left" vertical="center" wrapText="1"/>
    </xf>
    <xf numFmtId="43" fontId="2" fillId="0" borderId="1" xfId="1" applyNumberFormat="1" applyFont="1" applyBorder="1"/>
    <xf numFmtId="43" fontId="2" fillId="2" borderId="1" xfId="1" applyNumberFormat="1" applyFont="1" applyFill="1" applyBorder="1"/>
    <xf numFmtId="0" fontId="3" fillId="0" borderId="1" xfId="0" applyFont="1" applyBorder="1"/>
    <xf numFmtId="164" fontId="3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2" fillId="0" borderId="1" xfId="2" applyFont="1" applyBorder="1"/>
    <xf numFmtId="0" fontId="2" fillId="2" borderId="1" xfId="0" applyFont="1" applyFill="1" applyBorder="1"/>
    <xf numFmtId="9" fontId="2" fillId="2" borderId="1" xfId="2" applyFont="1" applyFill="1" applyBorder="1"/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9" fontId="2" fillId="2" borderId="1" xfId="2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9" fontId="3" fillId="0" borderId="1" xfId="2" applyFont="1" applyBorder="1" applyAlignment="1">
      <alignment vertical="center"/>
    </xf>
    <xf numFmtId="0" fontId="3" fillId="3" borderId="1" xfId="0" applyFont="1" applyFill="1" applyBorder="1"/>
    <xf numFmtId="164" fontId="3" fillId="3" borderId="1" xfId="1" applyNumberFormat="1" applyFont="1" applyFill="1" applyBorder="1"/>
    <xf numFmtId="43" fontId="3" fillId="3" borderId="1" xfId="1" applyFont="1" applyFill="1" applyBorder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14260336609175"/>
          <c:y val="0.13208274219833657"/>
          <c:w val="0.83731592310482406"/>
          <c:h val="0.81306630293185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donnees!$A$97:$A$118</c:f>
              <c:strCache>
                <c:ptCount val="1"/>
                <c:pt idx="0">
                  <c:v>Corse Provence-Alpes-Côte d'Azur Languedoc-Roussillon Aquitaine Champagne-Ardenne Nord-Pas-de-Calais Picardie Haute-Normandie Rhône-Alpes Basse-Normandie Auvergne Poitou-Charentes Alsace Midi-Pyrénées Centre Pays de la Loire Lorraine Bourgogne Île-de-Fran</c:v>
                </c:pt>
              </c:strCache>
            </c:strRef>
          </c:tx>
          <c:spPr>
            <a:ln w="28575">
              <a:noFill/>
            </a:ln>
          </c:spPr>
          <c:dPt>
            <c:idx val="0"/>
            <c:marker>
              <c:spPr>
                <a:solidFill>
                  <a:srgbClr val="FFFF00"/>
                </a:solidFill>
              </c:spPr>
            </c:marker>
            <c:bubble3D val="0"/>
          </c:dPt>
          <c:dPt>
            <c:idx val="1"/>
            <c:marker>
              <c:symbol val="triangle"/>
              <c:size val="10"/>
              <c:spPr>
                <a:solidFill>
                  <a:srgbClr val="FF0000"/>
                </a:solidFill>
              </c:spPr>
            </c:marker>
            <c:bubble3D val="0"/>
          </c:dPt>
          <c:dPt>
            <c:idx val="2"/>
            <c:marker>
              <c:symbol val="triangle"/>
              <c:size val="10"/>
              <c:spPr>
                <a:solidFill>
                  <a:srgbClr val="FF0000"/>
                </a:solidFill>
              </c:spPr>
            </c:marker>
            <c:bubble3D val="0"/>
          </c:dPt>
          <c:dPt>
            <c:idx val="3"/>
            <c:marker>
              <c:symbol val="diamond"/>
              <c:size val="8"/>
              <c:spPr>
                <a:solidFill>
                  <a:srgbClr val="EE8F04"/>
                </a:solidFill>
              </c:spPr>
            </c:marker>
            <c:bubble3D val="0"/>
          </c:dPt>
          <c:dPt>
            <c:idx val="4"/>
            <c:marker>
              <c:symbol val="diamond"/>
              <c:size val="8"/>
              <c:spPr>
                <a:solidFill>
                  <a:srgbClr val="EE8F04"/>
                </a:solidFill>
              </c:spPr>
            </c:marker>
            <c:bubble3D val="0"/>
          </c:dPt>
          <c:dPt>
            <c:idx val="5"/>
            <c:marker>
              <c:symbol val="triangle"/>
              <c:size val="10"/>
              <c:spPr>
                <a:solidFill>
                  <a:srgbClr val="FF0000"/>
                </a:solidFill>
              </c:spPr>
            </c:marker>
            <c:bubble3D val="0"/>
          </c:dPt>
          <c:dPt>
            <c:idx val="6"/>
            <c:marker>
              <c:symbol val="diamond"/>
              <c:size val="8"/>
              <c:spPr>
                <a:solidFill>
                  <a:srgbClr val="EE8F04"/>
                </a:solidFill>
              </c:spPr>
            </c:marker>
            <c:bubble3D val="0"/>
          </c:dPt>
          <c:dPt>
            <c:idx val="7"/>
            <c:marker>
              <c:spPr>
                <a:solidFill>
                  <a:srgbClr val="FFFF00"/>
                </a:solidFill>
              </c:spPr>
            </c:marker>
            <c:bubble3D val="0"/>
          </c:dPt>
          <c:dPt>
            <c:idx val="8"/>
            <c:marker>
              <c:spPr>
                <a:solidFill>
                  <a:srgbClr val="FFFF00"/>
                </a:solidFill>
              </c:spPr>
            </c:marker>
            <c:bubble3D val="0"/>
          </c:dPt>
          <c:dPt>
            <c:idx val="9"/>
            <c:marker>
              <c:spPr>
                <a:solidFill>
                  <a:srgbClr val="FFFF00"/>
                </a:solidFill>
              </c:spPr>
            </c:marker>
            <c:bubble3D val="0"/>
          </c:dPt>
          <c:dPt>
            <c:idx val="10"/>
            <c:marker>
              <c:spPr>
                <a:solidFill>
                  <a:srgbClr val="FFFF00"/>
                </a:solidFill>
              </c:spPr>
            </c:marker>
            <c:bubble3D val="0"/>
          </c:dPt>
          <c:dPt>
            <c:idx val="11"/>
            <c:marker>
              <c:symbol val="diamond"/>
              <c:size val="8"/>
              <c:spPr>
                <a:solidFill>
                  <a:srgbClr val="EE8F04"/>
                </a:solidFill>
              </c:spPr>
            </c:marker>
            <c:bubble3D val="0"/>
          </c:dPt>
          <c:dPt>
            <c:idx val="12"/>
            <c:marker>
              <c:spPr>
                <a:solidFill>
                  <a:srgbClr val="FFFF00"/>
                </a:solidFill>
              </c:spPr>
            </c:marker>
            <c:bubble3D val="0"/>
          </c:dPt>
          <c:dPt>
            <c:idx val="13"/>
            <c:marker>
              <c:symbol val="diamond"/>
              <c:size val="8"/>
              <c:spPr>
                <a:solidFill>
                  <a:srgbClr val="EE8F04"/>
                </a:solidFill>
              </c:spPr>
            </c:marker>
            <c:bubble3D val="0"/>
          </c:dPt>
          <c:dPt>
            <c:idx val="14"/>
            <c:marker>
              <c:symbol val="diamond"/>
              <c:size val="8"/>
              <c:spPr>
                <a:solidFill>
                  <a:srgbClr val="EE8F04"/>
                </a:solidFill>
              </c:spPr>
            </c:marker>
            <c:bubble3D val="0"/>
          </c:dPt>
          <c:dPt>
            <c:idx val="15"/>
            <c:marker>
              <c:symbol val="diamond"/>
              <c:size val="8"/>
              <c:spPr>
                <a:solidFill>
                  <a:srgbClr val="EE8F04"/>
                </a:solidFill>
              </c:spPr>
            </c:marker>
            <c:bubble3D val="0"/>
          </c:dPt>
          <c:dPt>
            <c:idx val="16"/>
            <c:marker>
              <c:spPr>
                <a:solidFill>
                  <a:srgbClr val="FFFF00"/>
                </a:solidFill>
              </c:spPr>
            </c:marker>
            <c:bubble3D val="0"/>
          </c:dPt>
          <c:dPt>
            <c:idx val="17"/>
            <c:marker>
              <c:symbol val="circle"/>
              <c:size val="6"/>
              <c:spPr>
                <a:solidFill>
                  <a:srgbClr val="00B050"/>
                </a:solidFill>
              </c:spPr>
            </c:marker>
            <c:bubble3D val="0"/>
          </c:dPt>
          <c:dPt>
            <c:idx val="18"/>
            <c:marker>
              <c:spPr>
                <a:solidFill>
                  <a:srgbClr val="FFFF00"/>
                </a:solidFill>
              </c:spPr>
            </c:marker>
            <c:bubble3D val="0"/>
          </c:dPt>
          <c:dPt>
            <c:idx val="19"/>
            <c:marker>
              <c:symbol val="circle"/>
              <c:size val="6"/>
              <c:spPr>
                <a:solidFill>
                  <a:srgbClr val="00B050"/>
                </a:solidFill>
              </c:spPr>
            </c:marker>
            <c:bubble3D val="0"/>
          </c:dPt>
          <c:dPt>
            <c:idx val="20"/>
            <c:marker>
              <c:spPr>
                <a:solidFill>
                  <a:srgbClr val="FFFF00"/>
                </a:solidFill>
              </c:spPr>
            </c:marker>
            <c:bubble3D val="0"/>
          </c:dPt>
          <c:dPt>
            <c:idx val="21"/>
            <c:marker>
              <c:spPr>
                <a:solidFill>
                  <a:srgbClr val="FFFF00"/>
                </a:solidFill>
              </c:spPr>
            </c:marker>
            <c:bubble3D val="0"/>
          </c:dPt>
          <c:dLbls>
            <c:dLbl>
              <c:idx val="0"/>
              <c:layout>
                <c:manualLayout>
                  <c:x val="-6.2599248048811867E-2"/>
                  <c:y val="8.5729950163357833E-3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Corse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94930503241117"/>
                  <c:y val="-1.8592977061454661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 Provence-Alpes-Côte d'Azur  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7605372333720368E-2"/>
                  <c:y val="-3.741176303878694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 Languedoc-Roussillon  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7287541952534748E-4"/>
                  <c:y val="-2.0682667221284694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 Aquitaine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58826477733804E-2"/>
                  <c:y val="-3.1131118020434827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Champagne-Ardenne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3453797680472804"/>
                  <c:y val="-8.1445262623044898E-3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 Nord-Pas-de-Calais  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6146364171018775E-3"/>
                  <c:y val="-1.0234216422134524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 Picardie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12451862948528042"/>
                  <c:y val="2.3039245368456801E-3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Haute-Normandie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9574548272142825E-2"/>
                  <c:y val="4.4097727733446362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Rhône-Alpes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0356770249613546E-2"/>
                  <c:y val="-4.5758949139245109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 Basse-Normandie 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7167172972435777E-2"/>
                  <c:y val="-1.8754557828143882E-3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Auvergne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9.7656745769682959E-2"/>
                  <c:y val="2.7380206454806089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Poitou-Charentes  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2579685615739093E-2"/>
                  <c:y val="-1.2323906581964559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Alsace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9815824016403706E-2"/>
                  <c:y val="5.0366798212936464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 Midi-Pyrénées  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7553998897757783E-2"/>
                  <c:y val="-2.9041427860604832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 Centre  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8.4110503008794271E-3"/>
                  <c:y val="-2.4862047540944763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Pays de la Loire  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7.5801201452619288E-2"/>
                  <c:y val="1.0662685176165816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 Lorraine  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9.7771293775084939E-3"/>
                  <c:y val="2.7380206454806089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Bourgogne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1.1507503378359483E-3"/>
                  <c:y val="8.5729950163357833E-3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Ile-de-France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2.5167218576524304E-3"/>
                  <c:y val="-1.8754557828143882E-3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Bretagne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6.9309610029113481E-4"/>
                  <c:y val="-3.9651459426444224E-3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 Franche-Comté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7.4435229932802785E-2"/>
                  <c:y val="2.3206685355000069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 Limousin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Ref>
              <c:f>donnees!$C$97:$C$118</c:f>
              <c:numCache>
                <c:formatCode>_-* #,##0\ _€_-;\-* #,##0\ _€_-;_-* "-"??\ _€_-;_-@_-</c:formatCode>
                <c:ptCount val="22"/>
                <c:pt idx="0">
                  <c:v>25037.67</c:v>
                </c:pt>
                <c:pt idx="1">
                  <c:v>330142.52</c:v>
                </c:pt>
                <c:pt idx="2">
                  <c:v>518182.15</c:v>
                </c:pt>
                <c:pt idx="3">
                  <c:v>1062608.9099999999</c:v>
                </c:pt>
                <c:pt idx="4">
                  <c:v>1267802.1500000001</c:v>
                </c:pt>
                <c:pt idx="5">
                  <c:v>656172.05999999994</c:v>
                </c:pt>
                <c:pt idx="6">
                  <c:v>1184568.7399999998</c:v>
                </c:pt>
                <c:pt idx="7">
                  <c:v>603360.21</c:v>
                </c:pt>
                <c:pt idx="8">
                  <c:v>724530.35000000009</c:v>
                </c:pt>
                <c:pt idx="9">
                  <c:v>691321.40999999992</c:v>
                </c:pt>
                <c:pt idx="10">
                  <c:v>569611.90999999992</c:v>
                </c:pt>
                <c:pt idx="11">
                  <c:v>1527556.01</c:v>
                </c:pt>
                <c:pt idx="12">
                  <c:v>257182.93000000002</c:v>
                </c:pt>
                <c:pt idx="13">
                  <c:v>1664609.7499999998</c:v>
                </c:pt>
                <c:pt idx="14">
                  <c:v>2076757.0500000003</c:v>
                </c:pt>
                <c:pt idx="15">
                  <c:v>1679721.23</c:v>
                </c:pt>
                <c:pt idx="16">
                  <c:v>704678.15</c:v>
                </c:pt>
                <c:pt idx="17">
                  <c:v>1058620.48</c:v>
                </c:pt>
                <c:pt idx="18">
                  <c:v>551393.69000000006</c:v>
                </c:pt>
                <c:pt idx="19">
                  <c:v>1496306.1</c:v>
                </c:pt>
                <c:pt idx="20">
                  <c:v>287287.05</c:v>
                </c:pt>
                <c:pt idx="21">
                  <c:v>335717.84</c:v>
                </c:pt>
              </c:numCache>
            </c:numRef>
          </c:xVal>
          <c:yVal>
            <c:numRef>
              <c:f>donnees!$B$97:$B$118</c:f>
              <c:numCache>
                <c:formatCode>_-* #,##0\ _€_-;\-* #,##0\ _€_-;_-* "-"??\ _€_-;_-@_-</c:formatCode>
                <c:ptCount val="22"/>
                <c:pt idx="0">
                  <c:v>405843.86702462536</c:v>
                </c:pt>
                <c:pt idx="1">
                  <c:v>3942076.8241685652</c:v>
                </c:pt>
                <c:pt idx="2">
                  <c:v>5758902.756251826</c:v>
                </c:pt>
                <c:pt idx="3">
                  <c:v>5917882.9740899587</c:v>
                </c:pt>
                <c:pt idx="4">
                  <c:v>6704829.3922197027</c:v>
                </c:pt>
                <c:pt idx="5">
                  <c:v>3230748.3348792028</c:v>
                </c:pt>
                <c:pt idx="6">
                  <c:v>5414342.4951969972</c:v>
                </c:pt>
                <c:pt idx="7">
                  <c:v>2491487.8874446992</c:v>
                </c:pt>
                <c:pt idx="8">
                  <c:v>2553186.5330370273</c:v>
                </c:pt>
                <c:pt idx="9">
                  <c:v>2356676.4015340935</c:v>
                </c:pt>
                <c:pt idx="10">
                  <c:v>1856840.3594867997</c:v>
                </c:pt>
                <c:pt idx="11">
                  <c:v>4764749.6636000024</c:v>
                </c:pt>
                <c:pt idx="12">
                  <c:v>796728.35032629804</c:v>
                </c:pt>
                <c:pt idx="13">
                  <c:v>4002204.635708862</c:v>
                </c:pt>
                <c:pt idx="14">
                  <c:v>4772271.6962998323</c:v>
                </c:pt>
                <c:pt idx="15">
                  <c:v>3794777.9120892757</c:v>
                </c:pt>
                <c:pt idx="16">
                  <c:v>1581337.8227122982</c:v>
                </c:pt>
                <c:pt idx="17">
                  <c:v>2363445.2533565862</c:v>
                </c:pt>
                <c:pt idx="18">
                  <c:v>1093400.0590486883</c:v>
                </c:pt>
                <c:pt idx="19">
                  <c:v>2550621.3565669581</c:v>
                </c:pt>
                <c:pt idx="20">
                  <c:v>447199.49008109933</c:v>
                </c:pt>
                <c:pt idx="21">
                  <c:v>248045.02157640012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35168"/>
        <c:axId val="74208320"/>
      </c:scatterChart>
      <c:valAx>
        <c:axId val="11733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Superficie en milliers d'ha</a:t>
                </a:r>
              </a:p>
            </c:rich>
          </c:tx>
          <c:layout>
            <c:manualLayout>
              <c:xMode val="edge"/>
              <c:yMode val="edge"/>
              <c:x val="0.80758183267742767"/>
              <c:y val="0.59070077729040227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74208320"/>
        <c:crossesAt val="3047618"/>
        <c:crossBetween val="midCat"/>
        <c:majorUnit val="1000000"/>
        <c:dispUnits>
          <c:builtInUnit val="thousands"/>
        </c:dispUnits>
      </c:valAx>
      <c:valAx>
        <c:axId val="742083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fr-FR"/>
                  <a:t>Quantité de substances actives (SA) vendues en 2017 en tonnes</a:t>
                </a:r>
              </a:p>
            </c:rich>
          </c:tx>
          <c:layout>
            <c:manualLayout>
              <c:xMode val="edge"/>
              <c:yMode val="edge"/>
              <c:x val="0.26844534801727621"/>
              <c:y val="5.3302283875158236E-2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7335168"/>
        <c:crossesAt val="876053"/>
        <c:crossBetween val="midCat"/>
        <c:majorUnit val="4000000"/>
        <c:dispUnits>
          <c:builtInUnit val="thousands"/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3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0553" cy="608588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0.68359</cdr:x>
      <cdr:y>0.15972</cdr:y>
    </cdr:from>
    <cdr:to>
      <cdr:x>0.95376</cdr:x>
      <cdr:y>0.2625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355619" y="969358"/>
          <a:ext cx="2511902" cy="623762"/>
        </a:xfrm>
        <a:prstGeom xmlns:a="http://schemas.openxmlformats.org/drawingml/2006/main" prst="rect">
          <a:avLst/>
        </a:prstGeom>
        <a:solidFill xmlns:a="http://schemas.openxmlformats.org/drawingml/2006/main">
          <a:srgbClr val="EE8F04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1200">
              <a:latin typeface="Arial Black" panose="020B0A04020102020204" pitchFamily="34" charset="0"/>
              <a:cs typeface="Aharoni" panose="02010803020104030203" pitchFamily="2" charset="-79"/>
            </a:rPr>
            <a:t>Quantité</a:t>
          </a:r>
          <a:r>
            <a:rPr lang="fr-FR" sz="1200" baseline="0">
              <a:latin typeface="Arial Black" panose="020B0A04020102020204" pitchFamily="34" charset="0"/>
              <a:cs typeface="Aharoni" panose="02010803020104030203" pitchFamily="2" charset="-79"/>
            </a:rPr>
            <a:t> de SA achetées </a:t>
          </a:r>
          <a:r>
            <a:rPr lang="fr-FR" sz="1400" baseline="0">
              <a:latin typeface="Arial Black" panose="020B0A04020102020204" pitchFamily="34" charset="0"/>
              <a:cs typeface="Aharoni" panose="02010803020104030203" pitchFamily="2" charset="-79"/>
            </a:rPr>
            <a:t>+</a:t>
          </a:r>
        </a:p>
        <a:p xmlns:a="http://schemas.openxmlformats.org/drawingml/2006/main">
          <a:pPr algn="r"/>
          <a:r>
            <a:rPr lang="fr-FR" sz="1200" baseline="0">
              <a:latin typeface="Arial Black" panose="020B0A04020102020204" pitchFamily="34" charset="0"/>
              <a:cs typeface="Aharoni" panose="02010803020104030203" pitchFamily="2" charset="-79"/>
            </a:rPr>
            <a:t>Surfaces cultivées </a:t>
          </a:r>
          <a:r>
            <a:rPr lang="fr-FR" sz="1400" baseline="0">
              <a:latin typeface="Arial Black" panose="020B0A04020102020204" pitchFamily="34" charset="0"/>
              <a:cs typeface="Aharoni" panose="02010803020104030203" pitchFamily="2" charset="-79"/>
            </a:rPr>
            <a:t>+</a:t>
          </a:r>
          <a:endParaRPr lang="fr-FR" sz="1400">
            <a:latin typeface="Arial Black" panose="020B0A04020102020204" pitchFamily="34" charset="0"/>
            <a:cs typeface="Aharoni" panose="02010803020104030203" pitchFamily="2" charset="-79"/>
          </a:endParaRPr>
        </a:p>
      </cdr:txBody>
    </cdr:sp>
  </cdr:relSizeAnchor>
  <cdr:relSizeAnchor xmlns:cdr="http://schemas.openxmlformats.org/drawingml/2006/chartDrawing">
    <cdr:from>
      <cdr:x>0.22031</cdr:x>
      <cdr:y>0.90983</cdr:y>
    </cdr:from>
    <cdr:to>
      <cdr:x>0.47953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048296" y="5521803"/>
          <a:ext cx="2410080" cy="5472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fr-FR" sz="1200">
              <a:latin typeface="Arial Black" panose="020B0A04020102020204" pitchFamily="34" charset="0"/>
              <a:cs typeface="Aharoni" panose="02010803020104030203" pitchFamily="2" charset="-79"/>
            </a:rPr>
            <a:t>Quantité</a:t>
          </a:r>
          <a:r>
            <a:rPr lang="fr-FR" sz="1200" baseline="0">
              <a:latin typeface="Arial Black" panose="020B0A04020102020204" pitchFamily="34" charset="0"/>
              <a:cs typeface="Aharoni" panose="02010803020104030203" pitchFamily="2" charset="-79"/>
            </a:rPr>
            <a:t> de SA achetées -</a:t>
          </a:r>
        </a:p>
        <a:p xmlns:a="http://schemas.openxmlformats.org/drawingml/2006/main">
          <a:pPr algn="l"/>
          <a:r>
            <a:rPr lang="fr-FR" sz="1200" baseline="0">
              <a:latin typeface="Arial Black" panose="020B0A04020102020204" pitchFamily="34" charset="0"/>
              <a:cs typeface="Aharoni" panose="02010803020104030203" pitchFamily="2" charset="-79"/>
            </a:rPr>
            <a:t>Surfaces cultivées -</a:t>
          </a:r>
          <a:endParaRPr lang="fr-FR" sz="1200">
            <a:latin typeface="Arial Black" panose="020B0A04020102020204" pitchFamily="34" charset="0"/>
            <a:cs typeface="Aharoni" panose="02010803020104030203" pitchFamily="2" charset="-79"/>
          </a:endParaRPr>
        </a:p>
      </cdr:txBody>
    </cdr:sp>
  </cdr:relSizeAnchor>
  <cdr:relSizeAnchor xmlns:cdr="http://schemas.openxmlformats.org/drawingml/2006/chartDrawing">
    <cdr:from>
      <cdr:x>0.68903</cdr:x>
      <cdr:y>0.75439</cdr:y>
    </cdr:from>
    <cdr:to>
      <cdr:x>0.95391</cdr:x>
      <cdr:y>0.85694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6406195" y="4578406"/>
          <a:ext cx="2462674" cy="622414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1200">
              <a:latin typeface="Arial Black" panose="020B0A04020102020204" pitchFamily="34" charset="0"/>
              <a:cs typeface="Aharoni" panose="02010803020104030203" pitchFamily="2" charset="-79"/>
            </a:rPr>
            <a:t>Quantité</a:t>
          </a:r>
          <a:r>
            <a:rPr lang="fr-FR" sz="1200" baseline="0">
              <a:latin typeface="Arial Black" panose="020B0A04020102020204" pitchFamily="34" charset="0"/>
              <a:cs typeface="Aharoni" panose="02010803020104030203" pitchFamily="2" charset="-79"/>
            </a:rPr>
            <a:t> de SA achetées -</a:t>
          </a:r>
        </a:p>
        <a:p xmlns:a="http://schemas.openxmlformats.org/drawingml/2006/main">
          <a:pPr algn="r"/>
          <a:r>
            <a:rPr lang="fr-FR" sz="1200" baseline="0">
              <a:latin typeface="Arial Black" panose="020B0A04020102020204" pitchFamily="34" charset="0"/>
              <a:cs typeface="Aharoni" panose="02010803020104030203" pitchFamily="2" charset="-79"/>
            </a:rPr>
            <a:t>Surfaces cultivées </a:t>
          </a:r>
          <a:r>
            <a:rPr lang="fr-FR" sz="1400" baseline="0">
              <a:latin typeface="Arial Black" panose="020B0A04020102020204" pitchFamily="34" charset="0"/>
              <a:cs typeface="Aharoni" panose="02010803020104030203" pitchFamily="2" charset="-79"/>
            </a:rPr>
            <a:t>+</a:t>
          </a:r>
          <a:endParaRPr lang="fr-FR" sz="1400">
            <a:latin typeface="Arial Black" panose="020B0A04020102020204" pitchFamily="34" charset="0"/>
            <a:cs typeface="Aharoni" panose="02010803020104030203" pitchFamily="2" charset="-79"/>
          </a:endParaRPr>
        </a:p>
      </cdr:txBody>
    </cdr:sp>
  </cdr:relSizeAnchor>
  <cdr:relSizeAnchor xmlns:cdr="http://schemas.openxmlformats.org/drawingml/2006/chartDrawing">
    <cdr:from>
      <cdr:x>0.00544</cdr:x>
      <cdr:y>0.14339</cdr:y>
    </cdr:from>
    <cdr:to>
      <cdr:x>0.27924</cdr:x>
      <cdr:y>0.23889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50575" y="870230"/>
          <a:ext cx="2545619" cy="579593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fr-FR" sz="1200">
              <a:latin typeface="Arial Black" panose="020B0A04020102020204" pitchFamily="34" charset="0"/>
              <a:cs typeface="Aharoni" panose="02010803020104030203" pitchFamily="2" charset="-79"/>
            </a:rPr>
            <a:t>Quantité</a:t>
          </a:r>
          <a:r>
            <a:rPr lang="fr-FR" sz="1200" baseline="0">
              <a:latin typeface="Arial Black" panose="020B0A04020102020204" pitchFamily="34" charset="0"/>
              <a:cs typeface="Aharoni" panose="02010803020104030203" pitchFamily="2" charset="-79"/>
            </a:rPr>
            <a:t> de SA achetées </a:t>
          </a:r>
          <a:r>
            <a:rPr lang="fr-FR" sz="1400" baseline="0">
              <a:latin typeface="Arial Black" panose="020B0A04020102020204" pitchFamily="34" charset="0"/>
              <a:cs typeface="Aharoni" panose="02010803020104030203" pitchFamily="2" charset="-79"/>
            </a:rPr>
            <a:t>+</a:t>
          </a:r>
        </a:p>
        <a:p xmlns:a="http://schemas.openxmlformats.org/drawingml/2006/main">
          <a:pPr algn="l"/>
          <a:r>
            <a:rPr lang="fr-FR" sz="1200" baseline="0">
              <a:latin typeface="Arial Black" panose="020B0A04020102020204" pitchFamily="34" charset="0"/>
              <a:cs typeface="Aharoni" panose="02010803020104030203" pitchFamily="2" charset="-79"/>
            </a:rPr>
            <a:t>Surfaces cultivées -</a:t>
          </a:r>
          <a:endParaRPr lang="fr-FR" sz="1200">
            <a:latin typeface="Arial Black" panose="020B0A04020102020204" pitchFamily="34" charset="0"/>
            <a:cs typeface="Aharoni" panose="02010803020104030203" pitchFamily="2" charset="-79"/>
          </a:endParaRPr>
        </a:p>
      </cdr:txBody>
    </cdr:sp>
  </cdr:relSizeAnchor>
  <cdr:relSizeAnchor xmlns:cdr="http://schemas.openxmlformats.org/drawingml/2006/chartDrawing">
    <cdr:from>
      <cdr:x>0.55414</cdr:x>
      <cdr:y>0.30068</cdr:y>
    </cdr:from>
    <cdr:to>
      <cdr:x>0.67313</cdr:x>
      <cdr:y>0.36875</cdr:y>
    </cdr:to>
    <cdr:sp macro="" textlink="">
      <cdr:nvSpPr>
        <cdr:cNvPr id="6" name="Flèche vers le bas 5"/>
        <cdr:cNvSpPr/>
      </cdr:nvSpPr>
      <cdr:spPr>
        <a:xfrm xmlns:a="http://schemas.openxmlformats.org/drawingml/2006/main" rot="13769712">
          <a:off x="5498634" y="1478237"/>
          <a:ext cx="413139" cy="1106279"/>
        </a:xfrm>
        <a:prstGeom xmlns:a="http://schemas.openxmlformats.org/drawingml/2006/main" prst="downArrow">
          <a:avLst/>
        </a:prstGeom>
        <a:solidFill xmlns:a="http://schemas.openxmlformats.org/drawingml/2006/main">
          <a:srgbClr val="EE8F04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0.09975</cdr:x>
      <cdr:y>0.31393</cdr:y>
    </cdr:from>
    <cdr:to>
      <cdr:x>0.21874</cdr:x>
      <cdr:y>0.382</cdr:y>
    </cdr:to>
    <cdr:sp macro="" textlink="">
      <cdr:nvSpPr>
        <cdr:cNvPr id="8" name="Flèche vers le bas 7"/>
        <cdr:cNvSpPr/>
      </cdr:nvSpPr>
      <cdr:spPr>
        <a:xfrm xmlns:a="http://schemas.openxmlformats.org/drawingml/2006/main" rot="8098902">
          <a:off x="1274009" y="1558653"/>
          <a:ext cx="413139" cy="1106279"/>
        </a:xfrm>
        <a:prstGeom xmlns:a="http://schemas.openxmlformats.org/drawingml/2006/main" prst="downArrow">
          <a:avLst/>
        </a:prstGeom>
        <a:solidFill xmlns:a="http://schemas.openxmlformats.org/drawingml/2006/main">
          <a:srgbClr val="FF00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0.02632</cdr:x>
      <cdr:y>0.78198</cdr:y>
    </cdr:from>
    <cdr:to>
      <cdr:x>0.1453</cdr:x>
      <cdr:y>0.85005</cdr:y>
    </cdr:to>
    <cdr:sp macro="" textlink="">
      <cdr:nvSpPr>
        <cdr:cNvPr id="10" name="Flèche vers le bas 9"/>
        <cdr:cNvSpPr/>
      </cdr:nvSpPr>
      <cdr:spPr>
        <a:xfrm xmlns:a="http://schemas.openxmlformats.org/drawingml/2006/main" rot="2925420">
          <a:off x="591242" y="4399296"/>
          <a:ext cx="413139" cy="1106279"/>
        </a:xfrm>
        <a:prstGeom xmlns:a="http://schemas.openxmlformats.org/drawingml/2006/main" prst="downArrow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0.55397</cdr:x>
      <cdr:y>0.82504</cdr:y>
    </cdr:from>
    <cdr:to>
      <cdr:x>0.67296</cdr:x>
      <cdr:y>0.89311</cdr:y>
    </cdr:to>
    <cdr:sp macro="" textlink="">
      <cdr:nvSpPr>
        <cdr:cNvPr id="11" name="Flèche vers le bas 10"/>
        <cdr:cNvSpPr/>
      </cdr:nvSpPr>
      <cdr:spPr>
        <a:xfrm xmlns:a="http://schemas.openxmlformats.org/drawingml/2006/main" rot="18674697">
          <a:off x="5497038" y="4660601"/>
          <a:ext cx="413139" cy="1106279"/>
        </a:xfrm>
        <a:prstGeom xmlns:a="http://schemas.openxmlformats.org/drawingml/2006/main" prst="downArrow">
          <a:avLst/>
        </a:prstGeom>
        <a:solidFill xmlns:a="http://schemas.openxmlformats.org/drawingml/2006/main">
          <a:srgbClr val="92D05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abSelected="1" topLeftCell="A93" workbookViewId="0">
      <selection activeCell="A120" sqref="A120:G120"/>
    </sheetView>
  </sheetViews>
  <sheetFormatPr baseColWidth="10" defaultRowHeight="14.25" x14ac:dyDescent="0.2"/>
  <cols>
    <col min="1" max="1" width="30.140625" style="1" customWidth="1"/>
    <col min="2" max="2" width="27.7109375" style="1" customWidth="1"/>
    <col min="3" max="3" width="26.140625" style="1" customWidth="1"/>
    <col min="4" max="4" width="25.42578125" style="1" customWidth="1"/>
    <col min="5" max="5" width="18.140625" style="1" customWidth="1"/>
    <col min="6" max="16384" width="11.42578125" style="1"/>
  </cols>
  <sheetData>
    <row r="1" spans="1:5" ht="15" x14ac:dyDescent="0.25">
      <c r="A1" s="2" t="s">
        <v>0</v>
      </c>
    </row>
    <row r="4" spans="1:5" s="23" customFormat="1" ht="75" x14ac:dyDescent="0.25">
      <c r="A4" s="22">
        <v>2017</v>
      </c>
      <c r="B4" s="22" t="s">
        <v>1</v>
      </c>
      <c r="C4" s="22" t="s">
        <v>2</v>
      </c>
      <c r="D4" s="22" t="s">
        <v>3</v>
      </c>
      <c r="E4" s="22" t="s">
        <v>4</v>
      </c>
    </row>
    <row r="5" spans="1:5" x14ac:dyDescent="0.2">
      <c r="A5" s="11" t="s">
        <v>5</v>
      </c>
      <c r="B5" s="9">
        <v>796728.35032629804</v>
      </c>
      <c r="C5" s="9">
        <v>70681.462074554976</v>
      </c>
      <c r="D5" s="9">
        <v>257182.93000000002</v>
      </c>
      <c r="E5" s="18">
        <f t="shared" ref="E5:E31" si="0">B5/D5</f>
        <v>3.0979052549339023</v>
      </c>
    </row>
    <row r="6" spans="1:5" x14ac:dyDescent="0.2">
      <c r="A6" s="11" t="s">
        <v>6</v>
      </c>
      <c r="B6" s="9">
        <v>5917882.9740899587</v>
      </c>
      <c r="C6" s="9">
        <v>261873.29282615028</v>
      </c>
      <c r="D6" s="9">
        <v>1062608.9099999999</v>
      </c>
      <c r="E6" s="18">
        <f t="shared" si="0"/>
        <v>5.5692013481140101</v>
      </c>
    </row>
    <row r="7" spans="1:5" x14ac:dyDescent="0.2">
      <c r="A7" s="11" t="s">
        <v>7</v>
      </c>
      <c r="B7" s="9">
        <v>1856840.3594867997</v>
      </c>
      <c r="C7" s="9">
        <v>59789.042225975019</v>
      </c>
      <c r="D7" s="9">
        <v>569611.90999999992</v>
      </c>
      <c r="E7" s="18">
        <f t="shared" si="0"/>
        <v>3.2598341553054957</v>
      </c>
    </row>
    <row r="8" spans="1:5" x14ac:dyDescent="0.2">
      <c r="A8" s="11" t="s">
        <v>8</v>
      </c>
      <c r="B8" s="9">
        <v>2356676.4015340935</v>
      </c>
      <c r="C8" s="9">
        <v>156247.19474401016</v>
      </c>
      <c r="D8" s="9">
        <v>691321.40999999992</v>
      </c>
      <c r="E8" s="18">
        <f t="shared" si="0"/>
        <v>3.4089446203236986</v>
      </c>
    </row>
    <row r="9" spans="1:5" x14ac:dyDescent="0.2">
      <c r="A9" s="11" t="s">
        <v>9</v>
      </c>
      <c r="B9" s="9">
        <v>2363445.2533565862</v>
      </c>
      <c r="C9" s="9">
        <v>222272.98031275993</v>
      </c>
      <c r="D9" s="9">
        <v>1058620.48</v>
      </c>
      <c r="E9" s="18">
        <f t="shared" si="0"/>
        <v>2.2325708769176527</v>
      </c>
    </row>
    <row r="10" spans="1:5" x14ac:dyDescent="0.2">
      <c r="A10" s="11" t="s">
        <v>10</v>
      </c>
      <c r="B10" s="9">
        <v>2550621.3565669581</v>
      </c>
      <c r="C10" s="9">
        <v>239512.48683266985</v>
      </c>
      <c r="D10" s="9">
        <v>1496306.1</v>
      </c>
      <c r="E10" s="18">
        <f t="shared" si="0"/>
        <v>1.7046120152600848</v>
      </c>
    </row>
    <row r="11" spans="1:5" x14ac:dyDescent="0.2">
      <c r="A11" s="11" t="s">
        <v>11</v>
      </c>
      <c r="B11" s="9">
        <v>4772271.6962998323</v>
      </c>
      <c r="C11" s="9">
        <v>260220.44831836503</v>
      </c>
      <c r="D11" s="9">
        <v>2076757.0500000003</v>
      </c>
      <c r="E11" s="18">
        <f t="shared" si="0"/>
        <v>2.2979441414679833</v>
      </c>
    </row>
    <row r="12" spans="1:5" x14ac:dyDescent="0.2">
      <c r="A12" s="11" t="s">
        <v>12</v>
      </c>
      <c r="B12" s="9">
        <v>6704829.3922197027</v>
      </c>
      <c r="C12" s="9">
        <v>159337.50770402484</v>
      </c>
      <c r="D12" s="9">
        <v>1267802.1500000001</v>
      </c>
      <c r="E12" s="18">
        <f t="shared" si="0"/>
        <v>5.2885455291424623</v>
      </c>
    </row>
    <row r="13" spans="1:5" x14ac:dyDescent="0.2">
      <c r="A13" s="11" t="s">
        <v>13</v>
      </c>
      <c r="B13" s="9">
        <v>405843.86702462536</v>
      </c>
      <c r="C13" s="9">
        <v>8808.1476545500027</v>
      </c>
      <c r="D13" s="9">
        <v>25037.67</v>
      </c>
      <c r="E13" s="19">
        <f t="shared" si="0"/>
        <v>16.209330461845106</v>
      </c>
    </row>
    <row r="14" spans="1:5" x14ac:dyDescent="0.2">
      <c r="A14" s="11" t="s">
        <v>14</v>
      </c>
      <c r="B14" s="9">
        <v>447199.49008109933</v>
      </c>
      <c r="C14" s="9">
        <v>74671.626917900008</v>
      </c>
      <c r="D14" s="9">
        <v>287287.05</v>
      </c>
      <c r="E14" s="18">
        <f t="shared" si="0"/>
        <v>1.5566294759234687</v>
      </c>
    </row>
    <row r="15" spans="1:5" x14ac:dyDescent="0.2">
      <c r="A15" s="11" t="s">
        <v>15</v>
      </c>
      <c r="B15" s="9">
        <v>72328.276512500015</v>
      </c>
      <c r="C15" s="9">
        <v>10533.069670100002</v>
      </c>
      <c r="D15" s="9">
        <v>20439.2</v>
      </c>
      <c r="E15" s="18">
        <f t="shared" si="0"/>
        <v>3.5387038882392665</v>
      </c>
    </row>
    <row r="16" spans="1:5" x14ac:dyDescent="0.2">
      <c r="A16" s="11" t="s">
        <v>16</v>
      </c>
      <c r="B16" s="9">
        <v>6015.2734000000019</v>
      </c>
      <c r="C16" s="9">
        <v>4908.2910534999974</v>
      </c>
      <c r="D16" s="9">
        <v>15042.13</v>
      </c>
      <c r="E16" s="18">
        <f t="shared" si="0"/>
        <v>0.39989505475620823</v>
      </c>
    </row>
    <row r="17" spans="1:6" x14ac:dyDescent="0.2">
      <c r="A17" s="11" t="s">
        <v>17</v>
      </c>
      <c r="B17" s="9">
        <v>2491487.8874446992</v>
      </c>
      <c r="C17" s="9">
        <v>102116.36044875007</v>
      </c>
      <c r="D17" s="9">
        <v>603360.21</v>
      </c>
      <c r="E17" s="18">
        <f t="shared" si="0"/>
        <v>4.1293539848189518</v>
      </c>
    </row>
    <row r="18" spans="1:6" x14ac:dyDescent="0.2">
      <c r="A18" s="11" t="s">
        <v>18</v>
      </c>
      <c r="B18" s="9">
        <v>1093400.0590486883</v>
      </c>
      <c r="C18" s="9">
        <v>268718.04094473989</v>
      </c>
      <c r="D18" s="9">
        <v>551393.69000000006</v>
      </c>
      <c r="E18" s="18">
        <f t="shared" si="0"/>
        <v>1.9829752840455757</v>
      </c>
    </row>
    <row r="19" spans="1:6" x14ac:dyDescent="0.2">
      <c r="A19" s="11" t="s">
        <v>19</v>
      </c>
      <c r="B19" s="9">
        <v>170136.45740999997</v>
      </c>
      <c r="C19" s="9">
        <v>22156.982768500009</v>
      </c>
      <c r="D19" s="9">
        <v>30782.510000000002</v>
      </c>
      <c r="E19" s="18">
        <f t="shared" si="0"/>
        <v>5.5270495294243371</v>
      </c>
    </row>
    <row r="20" spans="1:6" x14ac:dyDescent="0.2">
      <c r="A20" s="11" t="s">
        <v>20</v>
      </c>
      <c r="B20" s="9">
        <v>5758902.756251826</v>
      </c>
      <c r="C20" s="9">
        <v>349633.4297430499</v>
      </c>
      <c r="D20" s="9">
        <v>518182.15</v>
      </c>
      <c r="E20" s="19">
        <f t="shared" si="0"/>
        <v>11.11366486910409</v>
      </c>
    </row>
    <row r="21" spans="1:6" x14ac:dyDescent="0.2">
      <c r="A21" s="11" t="s">
        <v>21</v>
      </c>
      <c r="B21" s="9">
        <v>248045.02157640012</v>
      </c>
      <c r="C21" s="9">
        <v>27516.926037000001</v>
      </c>
      <c r="D21" s="9">
        <v>335717.84</v>
      </c>
      <c r="E21" s="18">
        <f t="shared" si="0"/>
        <v>0.73884968870406198</v>
      </c>
    </row>
    <row r="22" spans="1:6" x14ac:dyDescent="0.2">
      <c r="A22" s="11" t="s">
        <v>22</v>
      </c>
      <c r="B22" s="9">
        <v>1581337.8227122982</v>
      </c>
      <c r="C22" s="9">
        <v>117677.08132987487</v>
      </c>
      <c r="D22" s="9">
        <v>704678.15</v>
      </c>
      <c r="E22" s="18">
        <f t="shared" si="0"/>
        <v>2.2440568402926901</v>
      </c>
    </row>
    <row r="23" spans="1:6" x14ac:dyDescent="0.2">
      <c r="A23" s="11" t="s">
        <v>23</v>
      </c>
      <c r="B23" s="9">
        <v>46040.029950000011</v>
      </c>
      <c r="C23" s="9">
        <v>11246.314385</v>
      </c>
      <c r="D23" s="9">
        <v>16226.69</v>
      </c>
      <c r="E23" s="18">
        <f t="shared" si="0"/>
        <v>2.8373026137801367</v>
      </c>
    </row>
    <row r="24" spans="1:6" x14ac:dyDescent="0.2">
      <c r="A24" s="11" t="s">
        <v>24</v>
      </c>
      <c r="B24" s="9">
        <v>4002204.635708862</v>
      </c>
      <c r="C24" s="9">
        <v>225107.07586529999</v>
      </c>
      <c r="D24" s="9">
        <v>1664609.7499999998</v>
      </c>
      <c r="E24" s="18">
        <f t="shared" si="0"/>
        <v>2.4042900359732138</v>
      </c>
    </row>
    <row r="25" spans="1:6" x14ac:dyDescent="0.2">
      <c r="A25" s="11" t="s">
        <v>25</v>
      </c>
      <c r="B25" s="9">
        <v>3230748.3348792028</v>
      </c>
      <c r="C25" s="9">
        <v>217490.88947522492</v>
      </c>
      <c r="D25" s="9">
        <v>656172.05999999994</v>
      </c>
      <c r="E25" s="18">
        <f t="shared" si="0"/>
        <v>4.9236298401355327</v>
      </c>
    </row>
    <row r="26" spans="1:6" x14ac:dyDescent="0.2">
      <c r="A26" s="11" t="s">
        <v>26</v>
      </c>
      <c r="B26" s="9">
        <v>3794777.9120892757</v>
      </c>
      <c r="C26" s="9">
        <v>298187.50330606499</v>
      </c>
      <c r="D26" s="9">
        <v>1679721.23</v>
      </c>
      <c r="E26" s="18">
        <f t="shared" si="0"/>
        <v>2.2591712507493136</v>
      </c>
    </row>
    <row r="27" spans="1:6" x14ac:dyDescent="0.2">
      <c r="A27" s="11" t="s">
        <v>27</v>
      </c>
      <c r="B27" s="9">
        <v>5414342.4951969972</v>
      </c>
      <c r="C27" s="9">
        <v>143405.21466717499</v>
      </c>
      <c r="D27" s="9">
        <v>1184568.7399999998</v>
      </c>
      <c r="E27" s="18">
        <f t="shared" si="0"/>
        <v>4.5707288335137042</v>
      </c>
    </row>
    <row r="28" spans="1:6" x14ac:dyDescent="0.2">
      <c r="A28" s="11" t="s">
        <v>28</v>
      </c>
      <c r="B28" s="9">
        <v>4764749.6636000024</v>
      </c>
      <c r="C28" s="9">
        <v>178220.21576442991</v>
      </c>
      <c r="D28" s="9">
        <v>1527556.01</v>
      </c>
      <c r="E28" s="18">
        <f t="shared" si="0"/>
        <v>3.1191980080651853</v>
      </c>
    </row>
    <row r="29" spans="1:6" x14ac:dyDescent="0.2">
      <c r="A29" s="11" t="s">
        <v>29</v>
      </c>
      <c r="B29" s="9">
        <v>3942076.8241685652</v>
      </c>
      <c r="C29" s="9">
        <v>190150.52280662497</v>
      </c>
      <c r="D29" s="9">
        <v>330142.52</v>
      </c>
      <c r="E29" s="19">
        <f t="shared" si="0"/>
        <v>11.940530484133232</v>
      </c>
    </row>
    <row r="30" spans="1:6" x14ac:dyDescent="0.2">
      <c r="A30" s="11" t="s">
        <v>30</v>
      </c>
      <c r="B30" s="9">
        <v>2553186.5330370273</v>
      </c>
      <c r="C30" s="9">
        <v>237012.33719286229</v>
      </c>
      <c r="D30" s="9">
        <v>724530.35000000009</v>
      </c>
      <c r="E30" s="18">
        <f t="shared" si="0"/>
        <v>3.5239193679561209</v>
      </c>
    </row>
    <row r="31" spans="1:6" ht="15" x14ac:dyDescent="0.25">
      <c r="A31" s="20" t="s">
        <v>31</v>
      </c>
      <c r="B31" s="21">
        <v>67342119.123972297</v>
      </c>
      <c r="C31" s="21">
        <v>3917494.4450691561</v>
      </c>
      <c r="D31" s="21">
        <v>19355658.890000004</v>
      </c>
      <c r="E31" s="18">
        <f t="shared" si="0"/>
        <v>3.479195387079498</v>
      </c>
    </row>
    <row r="32" spans="1:6" x14ac:dyDescent="0.2">
      <c r="E32" s="4">
        <v>4.2</v>
      </c>
      <c r="F32" s="4" t="s">
        <v>32</v>
      </c>
    </row>
    <row r="33" spans="1:6" x14ac:dyDescent="0.2">
      <c r="A33" s="5" t="s">
        <v>43</v>
      </c>
    </row>
    <row r="36" spans="1:6" ht="57.75" customHeight="1" x14ac:dyDescent="0.2">
      <c r="A36" s="22">
        <v>2017</v>
      </c>
      <c r="B36" s="22" t="s">
        <v>33</v>
      </c>
      <c r="C36" s="22" t="s">
        <v>34</v>
      </c>
      <c r="D36" s="22" t="s">
        <v>3</v>
      </c>
      <c r="E36" s="22" t="s">
        <v>0</v>
      </c>
      <c r="F36" s="22" t="s">
        <v>35</v>
      </c>
    </row>
    <row r="37" spans="1:6" x14ac:dyDescent="0.2">
      <c r="A37" s="27" t="s">
        <v>5</v>
      </c>
      <c r="B37" s="28">
        <v>796728.35032629804</v>
      </c>
      <c r="C37" s="28">
        <v>70681.462074554976</v>
      </c>
      <c r="D37" s="28">
        <v>257182.93000000002</v>
      </c>
      <c r="E37" s="28">
        <v>867409.81240085303</v>
      </c>
      <c r="F37" s="29">
        <f t="shared" ref="F37:F63" si="1">B37/E37</f>
        <v>0.91851433882339895</v>
      </c>
    </row>
    <row r="38" spans="1:6" x14ac:dyDescent="0.2">
      <c r="A38" s="27" t="s">
        <v>6</v>
      </c>
      <c r="B38" s="28">
        <v>5917882.9740899587</v>
      </c>
      <c r="C38" s="28">
        <v>261873.29282615028</v>
      </c>
      <c r="D38" s="28">
        <v>1062608.9099999999</v>
      </c>
      <c r="E38" s="28">
        <v>6179756.2669161092</v>
      </c>
      <c r="F38" s="29">
        <f t="shared" si="1"/>
        <v>0.95762400950534032</v>
      </c>
    </row>
    <row r="39" spans="1:6" x14ac:dyDescent="0.2">
      <c r="A39" s="27" t="s">
        <v>7</v>
      </c>
      <c r="B39" s="28">
        <v>1856840.3594867997</v>
      </c>
      <c r="C39" s="28">
        <v>59789.042225975019</v>
      </c>
      <c r="D39" s="28">
        <v>569611.90999999992</v>
      </c>
      <c r="E39" s="28">
        <v>1916629.4017127748</v>
      </c>
      <c r="F39" s="29">
        <f t="shared" si="1"/>
        <v>0.96880511059021357</v>
      </c>
    </row>
    <row r="40" spans="1:6" x14ac:dyDescent="0.2">
      <c r="A40" s="27" t="s">
        <v>8</v>
      </c>
      <c r="B40" s="28">
        <v>2356676.4015340935</v>
      </c>
      <c r="C40" s="28">
        <v>156247.19474401016</v>
      </c>
      <c r="D40" s="28">
        <v>691321.40999999992</v>
      </c>
      <c r="E40" s="28">
        <v>2512923.5962781035</v>
      </c>
      <c r="F40" s="29">
        <f t="shared" si="1"/>
        <v>0.93782254463469239</v>
      </c>
    </row>
    <row r="41" spans="1:6" x14ac:dyDescent="0.2">
      <c r="A41" s="27" t="s">
        <v>9</v>
      </c>
      <c r="B41" s="28">
        <v>2363445.2533565862</v>
      </c>
      <c r="C41" s="28">
        <v>222272.98031275993</v>
      </c>
      <c r="D41" s="28">
        <v>1058620.48</v>
      </c>
      <c r="E41" s="28">
        <v>2585718.2336693462</v>
      </c>
      <c r="F41" s="29">
        <f t="shared" si="1"/>
        <v>0.914038205161536</v>
      </c>
    </row>
    <row r="42" spans="1:6" x14ac:dyDescent="0.2">
      <c r="A42" s="27" t="s">
        <v>10</v>
      </c>
      <c r="B42" s="28">
        <v>2550621.3565669581</v>
      </c>
      <c r="C42" s="28">
        <v>239512.48683266985</v>
      </c>
      <c r="D42" s="28">
        <v>1496306.1</v>
      </c>
      <c r="E42" s="28">
        <v>2790133.8433996281</v>
      </c>
      <c r="F42" s="29">
        <f t="shared" si="1"/>
        <v>0.91415734861635278</v>
      </c>
    </row>
    <row r="43" spans="1:6" x14ac:dyDescent="0.2">
      <c r="A43" s="27" t="s">
        <v>11</v>
      </c>
      <c r="B43" s="28">
        <v>4772271.6962998323</v>
      </c>
      <c r="C43" s="28">
        <v>260220.44831836503</v>
      </c>
      <c r="D43" s="28">
        <v>2076757.0500000003</v>
      </c>
      <c r="E43" s="28">
        <v>5032492.1446181973</v>
      </c>
      <c r="F43" s="29">
        <f t="shared" si="1"/>
        <v>0.94829193154396718</v>
      </c>
    </row>
    <row r="44" spans="1:6" x14ac:dyDescent="0.2">
      <c r="A44" s="27" t="s">
        <v>12</v>
      </c>
      <c r="B44" s="28">
        <v>6704829.3922197027</v>
      </c>
      <c r="C44" s="28">
        <v>159337.50770402484</v>
      </c>
      <c r="D44" s="28">
        <v>1267802.1500000001</v>
      </c>
      <c r="E44" s="28">
        <v>6864166.8999237278</v>
      </c>
      <c r="F44" s="29">
        <f t="shared" si="1"/>
        <v>0.97678705806151134</v>
      </c>
    </row>
    <row r="45" spans="1:6" x14ac:dyDescent="0.2">
      <c r="A45" s="27" t="s">
        <v>13</v>
      </c>
      <c r="B45" s="28">
        <v>405843.86702462536</v>
      </c>
      <c r="C45" s="28">
        <v>8808.1476545500027</v>
      </c>
      <c r="D45" s="28">
        <v>25037.67</v>
      </c>
      <c r="E45" s="28">
        <v>414652.01467917534</v>
      </c>
      <c r="F45" s="29">
        <f t="shared" si="1"/>
        <v>0.97875773578149616</v>
      </c>
    </row>
    <row r="46" spans="1:6" x14ac:dyDescent="0.2">
      <c r="A46" s="30" t="s">
        <v>14</v>
      </c>
      <c r="B46" s="28">
        <v>447199.49008109933</v>
      </c>
      <c r="C46" s="28">
        <v>74671.626917900008</v>
      </c>
      <c r="D46" s="28">
        <v>287287.05</v>
      </c>
      <c r="E46" s="28">
        <v>521871.11699899932</v>
      </c>
      <c r="F46" s="31">
        <f t="shared" si="1"/>
        <v>0.85691557841465449</v>
      </c>
    </row>
    <row r="47" spans="1:6" x14ac:dyDescent="0.2">
      <c r="A47" s="30" t="s">
        <v>15</v>
      </c>
      <c r="B47" s="28">
        <v>72328.276512500015</v>
      </c>
      <c r="C47" s="28">
        <v>10533.069670100002</v>
      </c>
      <c r="D47" s="28">
        <v>20439.2</v>
      </c>
      <c r="E47" s="28">
        <v>82861.346182600013</v>
      </c>
      <c r="F47" s="31">
        <f t="shared" si="1"/>
        <v>0.87288319396973746</v>
      </c>
    </row>
    <row r="48" spans="1:6" x14ac:dyDescent="0.2">
      <c r="A48" s="30" t="s">
        <v>16</v>
      </c>
      <c r="B48" s="28">
        <v>6015.2734000000019</v>
      </c>
      <c r="C48" s="28">
        <v>4908.2910534999974</v>
      </c>
      <c r="D48" s="28">
        <v>15042.13</v>
      </c>
      <c r="E48" s="28">
        <v>10923.564453499999</v>
      </c>
      <c r="F48" s="31">
        <f t="shared" si="1"/>
        <v>0.55066946559487362</v>
      </c>
    </row>
    <row r="49" spans="1:6" x14ac:dyDescent="0.2">
      <c r="A49" s="27" t="s">
        <v>17</v>
      </c>
      <c r="B49" s="28">
        <v>2491487.8874446992</v>
      </c>
      <c r="C49" s="28">
        <v>102116.36044875007</v>
      </c>
      <c r="D49" s="28">
        <v>603360.21</v>
      </c>
      <c r="E49" s="28">
        <v>2593604.2478934494</v>
      </c>
      <c r="F49" s="29">
        <f t="shared" si="1"/>
        <v>0.96062762446055905</v>
      </c>
    </row>
    <row r="50" spans="1:6" x14ac:dyDescent="0.2">
      <c r="A50" s="30" t="s">
        <v>18</v>
      </c>
      <c r="B50" s="28">
        <v>1093400.0590486883</v>
      </c>
      <c r="C50" s="28">
        <v>268718.04094473989</v>
      </c>
      <c r="D50" s="28">
        <v>551393.69000000006</v>
      </c>
      <c r="E50" s="28">
        <v>1362118.0999934282</v>
      </c>
      <c r="F50" s="31">
        <f t="shared" si="1"/>
        <v>0.80272045357444677</v>
      </c>
    </row>
    <row r="51" spans="1:6" x14ac:dyDescent="0.2">
      <c r="A51" s="30" t="s">
        <v>19</v>
      </c>
      <c r="B51" s="28">
        <v>170136.45740999997</v>
      </c>
      <c r="C51" s="28">
        <v>22156.982768500009</v>
      </c>
      <c r="D51" s="28">
        <v>30782.510000000002</v>
      </c>
      <c r="E51" s="28">
        <v>192293.44017849999</v>
      </c>
      <c r="F51" s="31">
        <f t="shared" si="1"/>
        <v>0.88477515016668073</v>
      </c>
    </row>
    <row r="52" spans="1:6" x14ac:dyDescent="0.2">
      <c r="A52" s="27" t="s">
        <v>20</v>
      </c>
      <c r="B52" s="28">
        <v>5758902.756251826</v>
      </c>
      <c r="C52" s="28">
        <v>349633.4297430499</v>
      </c>
      <c r="D52" s="28">
        <v>518182.15</v>
      </c>
      <c r="E52" s="28">
        <v>6108536.1859948756</v>
      </c>
      <c r="F52" s="29">
        <f t="shared" si="1"/>
        <v>0.94276314012108842</v>
      </c>
    </row>
    <row r="53" spans="1:6" x14ac:dyDescent="0.2">
      <c r="A53" s="27" t="s">
        <v>21</v>
      </c>
      <c r="B53" s="28">
        <v>248045.02157640012</v>
      </c>
      <c r="C53" s="28">
        <v>27516.926037000001</v>
      </c>
      <c r="D53" s="28">
        <v>335717.84</v>
      </c>
      <c r="E53" s="28">
        <v>275561.94761340012</v>
      </c>
      <c r="F53" s="29">
        <f t="shared" si="1"/>
        <v>0.90014250416169617</v>
      </c>
    </row>
    <row r="54" spans="1:6" x14ac:dyDescent="0.2">
      <c r="A54" s="27" t="s">
        <v>22</v>
      </c>
      <c r="B54" s="28">
        <v>1581337.8227122982</v>
      </c>
      <c r="C54" s="28">
        <v>117677.08132987487</v>
      </c>
      <c r="D54" s="28">
        <v>704678.15</v>
      </c>
      <c r="E54" s="28">
        <v>1699014.9040421732</v>
      </c>
      <c r="F54" s="29">
        <f t="shared" si="1"/>
        <v>0.93073805235615881</v>
      </c>
    </row>
    <row r="55" spans="1:6" x14ac:dyDescent="0.2">
      <c r="A55" s="30" t="s">
        <v>23</v>
      </c>
      <c r="B55" s="28">
        <v>46040.029950000011</v>
      </c>
      <c r="C55" s="28">
        <v>11246.314385</v>
      </c>
      <c r="D55" s="28">
        <v>16226.69</v>
      </c>
      <c r="E55" s="28">
        <v>57286.344335000009</v>
      </c>
      <c r="F55" s="31">
        <f t="shared" si="1"/>
        <v>0.80368245669101135</v>
      </c>
    </row>
    <row r="56" spans="1:6" x14ac:dyDescent="0.2">
      <c r="A56" s="27" t="s">
        <v>24</v>
      </c>
      <c r="B56" s="28">
        <v>4002204.635708862</v>
      </c>
      <c r="C56" s="28">
        <v>225107.07586529999</v>
      </c>
      <c r="D56" s="28">
        <v>1664609.7499999998</v>
      </c>
      <c r="E56" s="28">
        <v>4227311.7115741624</v>
      </c>
      <c r="F56" s="29">
        <f t="shared" si="1"/>
        <v>0.94674935485619172</v>
      </c>
    </row>
    <row r="57" spans="1:6" x14ac:dyDescent="0.2">
      <c r="A57" s="27" t="s">
        <v>25</v>
      </c>
      <c r="B57" s="28">
        <v>3230748.3348792028</v>
      </c>
      <c r="C57" s="28">
        <v>217490.88947522492</v>
      </c>
      <c r="D57" s="28">
        <v>656172.05999999994</v>
      </c>
      <c r="E57" s="28">
        <v>3448239.2243544278</v>
      </c>
      <c r="F57" s="29">
        <f t="shared" si="1"/>
        <v>0.93692697190522123</v>
      </c>
    </row>
    <row r="58" spans="1:6" x14ac:dyDescent="0.2">
      <c r="A58" s="27" t="s">
        <v>26</v>
      </c>
      <c r="B58" s="28">
        <v>3794777.9120892757</v>
      </c>
      <c r="C58" s="28">
        <v>298187.50330606499</v>
      </c>
      <c r="D58" s="28">
        <v>1679721.23</v>
      </c>
      <c r="E58" s="28">
        <v>4092965.4153953409</v>
      </c>
      <c r="F58" s="29">
        <f t="shared" si="1"/>
        <v>0.92714634182237199</v>
      </c>
    </row>
    <row r="59" spans="1:6" x14ac:dyDescent="0.2">
      <c r="A59" s="27" t="s">
        <v>27</v>
      </c>
      <c r="B59" s="28">
        <v>5414342.4951969972</v>
      </c>
      <c r="C59" s="28">
        <v>143405.21466717499</v>
      </c>
      <c r="D59" s="28">
        <v>1184568.7399999998</v>
      </c>
      <c r="E59" s="28">
        <v>5557747.7098641722</v>
      </c>
      <c r="F59" s="29">
        <f t="shared" si="1"/>
        <v>0.97419724281247022</v>
      </c>
    </row>
    <row r="60" spans="1:6" x14ac:dyDescent="0.2">
      <c r="A60" s="27" t="s">
        <v>28</v>
      </c>
      <c r="B60" s="28">
        <v>4764749.6636000024</v>
      </c>
      <c r="C60" s="28">
        <v>178220.21576442991</v>
      </c>
      <c r="D60" s="28">
        <v>1527556.01</v>
      </c>
      <c r="E60" s="28">
        <v>4942969.8793644328</v>
      </c>
      <c r="F60" s="29">
        <f t="shared" si="1"/>
        <v>0.96394470933184284</v>
      </c>
    </row>
    <row r="61" spans="1:6" x14ac:dyDescent="0.2">
      <c r="A61" s="27" t="s">
        <v>29</v>
      </c>
      <c r="B61" s="28">
        <v>3942076.8241685652</v>
      </c>
      <c r="C61" s="28">
        <v>190150.52280662497</v>
      </c>
      <c r="D61" s="28">
        <v>330142.52</v>
      </c>
      <c r="E61" s="28">
        <v>4132227.3469751901</v>
      </c>
      <c r="F61" s="29">
        <f t="shared" si="1"/>
        <v>0.95398352829114885</v>
      </c>
    </row>
    <row r="62" spans="1:6" x14ac:dyDescent="0.2">
      <c r="A62" s="27" t="s">
        <v>30</v>
      </c>
      <c r="B62" s="28">
        <v>2553186.5330370273</v>
      </c>
      <c r="C62" s="28">
        <v>237012.33719286229</v>
      </c>
      <c r="D62" s="28">
        <v>724530.35000000009</v>
      </c>
      <c r="E62" s="28">
        <v>2790198.8702298896</v>
      </c>
      <c r="F62" s="29">
        <f t="shared" si="1"/>
        <v>0.91505539632974819</v>
      </c>
    </row>
    <row r="63" spans="1:6" ht="15" x14ac:dyDescent="0.2">
      <c r="A63" s="32" t="s">
        <v>31</v>
      </c>
      <c r="B63" s="33">
        <v>67342119.123972297</v>
      </c>
      <c r="C63" s="33">
        <v>3917494.4450691561</v>
      </c>
      <c r="D63" s="33">
        <v>19355658.890000004</v>
      </c>
      <c r="E63" s="33">
        <v>71259613.569041446</v>
      </c>
      <c r="F63" s="34">
        <f t="shared" si="1"/>
        <v>0.94502503944575</v>
      </c>
    </row>
    <row r="64" spans="1:6" ht="15" x14ac:dyDescent="0.25">
      <c r="A64" s="2"/>
      <c r="B64" s="3"/>
      <c r="C64" s="3"/>
      <c r="D64" s="3"/>
      <c r="E64" s="3"/>
      <c r="F64" s="6"/>
    </row>
    <row r="65" spans="1:6" s="38" customFormat="1" ht="75" x14ac:dyDescent="0.25">
      <c r="A65" s="22">
        <v>2017</v>
      </c>
      <c r="B65" s="22" t="s">
        <v>33</v>
      </c>
      <c r="C65" s="22" t="s">
        <v>34</v>
      </c>
      <c r="D65" s="22" t="s">
        <v>3</v>
      </c>
      <c r="E65" s="22" t="s">
        <v>0</v>
      </c>
      <c r="F65" s="22" t="s">
        <v>35</v>
      </c>
    </row>
    <row r="66" spans="1:6" x14ac:dyDescent="0.2">
      <c r="A66" s="11" t="s">
        <v>5</v>
      </c>
      <c r="B66" s="9">
        <v>796728.35032629804</v>
      </c>
      <c r="C66" s="9">
        <v>70681.462074554976</v>
      </c>
      <c r="D66" s="9">
        <v>257182.93000000002</v>
      </c>
      <c r="E66" s="9">
        <v>867409.81240085303</v>
      </c>
      <c r="F66" s="24">
        <f t="shared" ref="F66:F87" si="2">B66/E66</f>
        <v>0.91851433882339895</v>
      </c>
    </row>
    <row r="67" spans="1:6" x14ac:dyDescent="0.2">
      <c r="A67" s="11" t="s">
        <v>6</v>
      </c>
      <c r="B67" s="9">
        <v>5917882.9740899587</v>
      </c>
      <c r="C67" s="9">
        <v>261873.29282615028</v>
      </c>
      <c r="D67" s="9">
        <v>1062608.9099999999</v>
      </c>
      <c r="E67" s="9">
        <v>6179756.2669161092</v>
      </c>
      <c r="F67" s="24">
        <f t="shared" si="2"/>
        <v>0.95762400950534032</v>
      </c>
    </row>
    <row r="68" spans="1:6" x14ac:dyDescent="0.2">
      <c r="A68" s="11" t="s">
        <v>7</v>
      </c>
      <c r="B68" s="9">
        <v>1856840.3594867997</v>
      </c>
      <c r="C68" s="9">
        <v>59789.042225975019</v>
      </c>
      <c r="D68" s="9">
        <v>569611.90999999992</v>
      </c>
      <c r="E68" s="9">
        <v>1916629.4017127748</v>
      </c>
      <c r="F68" s="24">
        <f t="shared" si="2"/>
        <v>0.96880511059021357</v>
      </c>
    </row>
    <row r="69" spans="1:6" x14ac:dyDescent="0.2">
      <c r="A69" s="11" t="s">
        <v>8</v>
      </c>
      <c r="B69" s="9">
        <v>2356676.4015340935</v>
      </c>
      <c r="C69" s="9">
        <v>156247.19474401016</v>
      </c>
      <c r="D69" s="9">
        <v>691321.40999999992</v>
      </c>
      <c r="E69" s="9">
        <v>2512923.5962781035</v>
      </c>
      <c r="F69" s="24">
        <f t="shared" si="2"/>
        <v>0.93782254463469239</v>
      </c>
    </row>
    <row r="70" spans="1:6" x14ac:dyDescent="0.2">
      <c r="A70" s="11" t="s">
        <v>9</v>
      </c>
      <c r="B70" s="9">
        <v>2363445.2533565862</v>
      </c>
      <c r="C70" s="9">
        <v>222272.98031275993</v>
      </c>
      <c r="D70" s="9">
        <v>1058620.48</v>
      </c>
      <c r="E70" s="9">
        <v>2585718.2336693462</v>
      </c>
      <c r="F70" s="24">
        <f t="shared" si="2"/>
        <v>0.914038205161536</v>
      </c>
    </row>
    <row r="71" spans="1:6" x14ac:dyDescent="0.2">
      <c r="A71" s="11" t="s">
        <v>10</v>
      </c>
      <c r="B71" s="9">
        <v>2550621.3565669581</v>
      </c>
      <c r="C71" s="9">
        <v>239512.48683266985</v>
      </c>
      <c r="D71" s="9">
        <v>1496306.1</v>
      </c>
      <c r="E71" s="9">
        <v>2790133.8433996281</v>
      </c>
      <c r="F71" s="24">
        <f t="shared" si="2"/>
        <v>0.91415734861635278</v>
      </c>
    </row>
    <row r="72" spans="1:6" x14ac:dyDescent="0.2">
      <c r="A72" s="11" t="s">
        <v>11</v>
      </c>
      <c r="B72" s="9">
        <v>4772271.6962998323</v>
      </c>
      <c r="C72" s="9">
        <v>260220.44831836503</v>
      </c>
      <c r="D72" s="9">
        <v>2076757.0500000003</v>
      </c>
      <c r="E72" s="9">
        <v>5032492.1446181973</v>
      </c>
      <c r="F72" s="24">
        <f t="shared" si="2"/>
        <v>0.94829193154396718</v>
      </c>
    </row>
    <row r="73" spans="1:6" x14ac:dyDescent="0.2">
      <c r="A73" s="11" t="s">
        <v>12</v>
      </c>
      <c r="B73" s="9">
        <v>6704829.3922197027</v>
      </c>
      <c r="C73" s="9">
        <v>159337.50770402484</v>
      </c>
      <c r="D73" s="9">
        <v>1267802.1500000001</v>
      </c>
      <c r="E73" s="9">
        <v>6864166.8999237278</v>
      </c>
      <c r="F73" s="24">
        <f t="shared" si="2"/>
        <v>0.97678705806151134</v>
      </c>
    </row>
    <row r="74" spans="1:6" x14ac:dyDescent="0.2">
      <c r="A74" s="11" t="s">
        <v>13</v>
      </c>
      <c r="B74" s="9">
        <v>405843.86702462536</v>
      </c>
      <c r="C74" s="9">
        <v>8808.1476545500027</v>
      </c>
      <c r="D74" s="9">
        <v>25037.67</v>
      </c>
      <c r="E74" s="9">
        <v>414652.01467917534</v>
      </c>
      <c r="F74" s="24">
        <f t="shared" si="2"/>
        <v>0.97875773578149616</v>
      </c>
    </row>
    <row r="75" spans="1:6" x14ac:dyDescent="0.2">
      <c r="A75" s="25" t="s">
        <v>14</v>
      </c>
      <c r="B75" s="9">
        <v>447199.49008109933</v>
      </c>
      <c r="C75" s="9">
        <v>74671.626917900008</v>
      </c>
      <c r="D75" s="9">
        <v>287287.05</v>
      </c>
      <c r="E75" s="9">
        <v>521871.11699899932</v>
      </c>
      <c r="F75" s="26">
        <f t="shared" si="2"/>
        <v>0.85691557841465449</v>
      </c>
    </row>
    <row r="76" spans="1:6" x14ac:dyDescent="0.2">
      <c r="A76" s="11" t="s">
        <v>17</v>
      </c>
      <c r="B76" s="9">
        <v>2491487.8874446992</v>
      </c>
      <c r="C76" s="9">
        <v>102116.36044875007</v>
      </c>
      <c r="D76" s="9">
        <v>603360.21</v>
      </c>
      <c r="E76" s="9">
        <v>2593604.2478934494</v>
      </c>
      <c r="F76" s="24">
        <f t="shared" si="2"/>
        <v>0.96062762446055905</v>
      </c>
    </row>
    <row r="77" spans="1:6" x14ac:dyDescent="0.2">
      <c r="A77" s="25" t="s">
        <v>18</v>
      </c>
      <c r="B77" s="9">
        <v>1093400.0590486883</v>
      </c>
      <c r="C77" s="9">
        <v>268718.04094473989</v>
      </c>
      <c r="D77" s="9">
        <v>551393.69000000006</v>
      </c>
      <c r="E77" s="9">
        <v>1362118.0999934282</v>
      </c>
      <c r="F77" s="26">
        <f t="shared" si="2"/>
        <v>0.80272045357444677</v>
      </c>
    </row>
    <row r="78" spans="1:6" x14ac:dyDescent="0.2">
      <c r="A78" s="11" t="s">
        <v>20</v>
      </c>
      <c r="B78" s="9">
        <v>5758902.756251826</v>
      </c>
      <c r="C78" s="9">
        <v>349633.4297430499</v>
      </c>
      <c r="D78" s="9">
        <v>518182.15</v>
      </c>
      <c r="E78" s="9">
        <v>6108536.1859948756</v>
      </c>
      <c r="F78" s="24">
        <f t="shared" si="2"/>
        <v>0.94276314012108842</v>
      </c>
    </row>
    <row r="79" spans="1:6" x14ac:dyDescent="0.2">
      <c r="A79" s="11" t="s">
        <v>21</v>
      </c>
      <c r="B79" s="9">
        <v>248045.02157640012</v>
      </c>
      <c r="C79" s="9">
        <v>27516.926037000001</v>
      </c>
      <c r="D79" s="9">
        <v>335717.84</v>
      </c>
      <c r="E79" s="9">
        <v>275561.94761340012</v>
      </c>
      <c r="F79" s="24">
        <f t="shared" si="2"/>
        <v>0.90014250416169617</v>
      </c>
    </row>
    <row r="80" spans="1:6" x14ac:dyDescent="0.2">
      <c r="A80" s="11" t="s">
        <v>22</v>
      </c>
      <c r="B80" s="9">
        <v>1581337.8227122982</v>
      </c>
      <c r="C80" s="9">
        <v>117677.08132987487</v>
      </c>
      <c r="D80" s="9">
        <v>704678.15</v>
      </c>
      <c r="E80" s="9">
        <v>1699014.9040421732</v>
      </c>
      <c r="F80" s="24">
        <f t="shared" si="2"/>
        <v>0.93073805235615881</v>
      </c>
    </row>
    <row r="81" spans="1:6" x14ac:dyDescent="0.2">
      <c r="A81" s="11" t="s">
        <v>24</v>
      </c>
      <c r="B81" s="9">
        <v>4002204.635708862</v>
      </c>
      <c r="C81" s="9">
        <v>225107.07586529999</v>
      </c>
      <c r="D81" s="9">
        <v>1664609.7499999998</v>
      </c>
      <c r="E81" s="9">
        <v>4227311.7115741624</v>
      </c>
      <c r="F81" s="24">
        <f t="shared" si="2"/>
        <v>0.94674935485619172</v>
      </c>
    </row>
    <row r="82" spans="1:6" x14ac:dyDescent="0.2">
      <c r="A82" s="11" t="s">
        <v>25</v>
      </c>
      <c r="B82" s="9">
        <v>3230748.3348792028</v>
      </c>
      <c r="C82" s="9">
        <v>217490.88947522492</v>
      </c>
      <c r="D82" s="9">
        <v>656172.05999999994</v>
      </c>
      <c r="E82" s="9">
        <v>3448239.2243544278</v>
      </c>
      <c r="F82" s="24">
        <f t="shared" si="2"/>
        <v>0.93692697190522123</v>
      </c>
    </row>
    <row r="83" spans="1:6" x14ac:dyDescent="0.2">
      <c r="A83" s="11" t="s">
        <v>26</v>
      </c>
      <c r="B83" s="9">
        <v>3794777.9120892757</v>
      </c>
      <c r="C83" s="9">
        <v>298187.50330606499</v>
      </c>
      <c r="D83" s="9">
        <v>1679721.23</v>
      </c>
      <c r="E83" s="9">
        <v>4092965.4153953409</v>
      </c>
      <c r="F83" s="24">
        <f t="shared" si="2"/>
        <v>0.92714634182237199</v>
      </c>
    </row>
    <row r="84" spans="1:6" x14ac:dyDescent="0.2">
      <c r="A84" s="11" t="s">
        <v>27</v>
      </c>
      <c r="B84" s="9">
        <v>5414342.4951969972</v>
      </c>
      <c r="C84" s="9">
        <v>143405.21466717499</v>
      </c>
      <c r="D84" s="9">
        <v>1184568.7399999998</v>
      </c>
      <c r="E84" s="9">
        <v>5557747.7098641722</v>
      </c>
      <c r="F84" s="24">
        <f t="shared" si="2"/>
        <v>0.97419724281247022</v>
      </c>
    </row>
    <row r="85" spans="1:6" x14ac:dyDescent="0.2">
      <c r="A85" s="11" t="s">
        <v>28</v>
      </c>
      <c r="B85" s="9">
        <v>4764749.6636000024</v>
      </c>
      <c r="C85" s="9">
        <v>178220.21576442991</v>
      </c>
      <c r="D85" s="9">
        <v>1527556.01</v>
      </c>
      <c r="E85" s="9">
        <v>4942969.8793644328</v>
      </c>
      <c r="F85" s="24">
        <f t="shared" si="2"/>
        <v>0.96394470933184284</v>
      </c>
    </row>
    <row r="86" spans="1:6" x14ac:dyDescent="0.2">
      <c r="A86" s="11" t="s">
        <v>29</v>
      </c>
      <c r="B86" s="9">
        <v>3942076.8241685652</v>
      </c>
      <c r="C86" s="9">
        <v>190150.52280662497</v>
      </c>
      <c r="D86" s="9">
        <v>330142.52</v>
      </c>
      <c r="E86" s="9">
        <v>4132227.3469751901</v>
      </c>
      <c r="F86" s="24">
        <f t="shared" si="2"/>
        <v>0.95398352829114885</v>
      </c>
    </row>
    <row r="87" spans="1:6" x14ac:dyDescent="0.2">
      <c r="A87" s="11" t="s">
        <v>30</v>
      </c>
      <c r="B87" s="9">
        <v>2553186.5330370273</v>
      </c>
      <c r="C87" s="9">
        <v>237012.33719286229</v>
      </c>
      <c r="D87" s="9">
        <v>724530.35000000009</v>
      </c>
      <c r="E87" s="9">
        <v>2790198.8702298896</v>
      </c>
      <c r="F87" s="24">
        <f t="shared" si="2"/>
        <v>0.91505539632974819</v>
      </c>
    </row>
    <row r="88" spans="1:6" ht="15" x14ac:dyDescent="0.25">
      <c r="A88" s="20" t="s">
        <v>31</v>
      </c>
      <c r="B88" s="21">
        <f>SUM(B66:B87)</f>
        <v>67047599.086699799</v>
      </c>
      <c r="C88" s="21">
        <f>SUM(C66:C87)</f>
        <v>3868649.7871920564</v>
      </c>
      <c r="D88" s="21">
        <f>SUM(D66:D87)</f>
        <v>19273168.360000003</v>
      </c>
      <c r="E88" s="21">
        <f>SUM(E66:E87)</f>
        <v>70916248.87389186</v>
      </c>
      <c r="F88" s="21"/>
    </row>
    <row r="89" spans="1:6" ht="15" x14ac:dyDescent="0.25">
      <c r="A89" s="35" t="s">
        <v>36</v>
      </c>
      <c r="B89" s="36">
        <f>B88/22</f>
        <v>3047618.1403045361</v>
      </c>
      <c r="C89" s="36">
        <f>C88/22</f>
        <v>175847.71759963894</v>
      </c>
      <c r="D89" s="36">
        <f>D88/22</f>
        <v>876053.10727272741</v>
      </c>
      <c r="E89" s="36">
        <f>E88/22</f>
        <v>3223465.8579041753</v>
      </c>
      <c r="F89" s="37">
        <f>E89/D89</f>
        <v>3.6795324748510549</v>
      </c>
    </row>
    <row r="90" spans="1:6" ht="15" x14ac:dyDescent="0.25">
      <c r="A90" s="7" t="s">
        <v>37</v>
      </c>
      <c r="B90" s="3"/>
      <c r="C90" s="3"/>
      <c r="D90" s="3"/>
      <c r="E90" s="3"/>
      <c r="F90" s="6"/>
    </row>
    <row r="91" spans="1:6" ht="15" x14ac:dyDescent="0.25">
      <c r="A91" s="2"/>
      <c r="B91" s="3"/>
      <c r="C91" s="3"/>
      <c r="D91" s="3"/>
      <c r="E91" s="3"/>
      <c r="F91" s="6"/>
    </row>
    <row r="92" spans="1:6" ht="15" x14ac:dyDescent="0.25">
      <c r="A92" s="2"/>
      <c r="B92" s="3"/>
      <c r="C92" s="3"/>
      <c r="D92" s="3"/>
      <c r="E92" s="3"/>
      <c r="F92" s="6"/>
    </row>
    <row r="93" spans="1:6" ht="15" x14ac:dyDescent="0.25">
      <c r="A93" s="2"/>
      <c r="B93" s="3"/>
      <c r="C93" s="3"/>
      <c r="D93" s="3"/>
      <c r="E93" s="3"/>
      <c r="F93" s="6"/>
    </row>
    <row r="94" spans="1:6" s="16" customFormat="1" ht="18" x14ac:dyDescent="0.25">
      <c r="A94" s="15" t="s">
        <v>41</v>
      </c>
    </row>
    <row r="96" spans="1:6" s="38" customFormat="1" ht="75" x14ac:dyDescent="0.25">
      <c r="A96" s="39">
        <v>2017</v>
      </c>
      <c r="B96" s="22" t="s">
        <v>38</v>
      </c>
      <c r="C96" s="22" t="s">
        <v>39</v>
      </c>
      <c r="D96" s="22" t="s">
        <v>40</v>
      </c>
    </row>
    <row r="97" spans="1:4" x14ac:dyDescent="0.2">
      <c r="A97" s="8" t="s">
        <v>13</v>
      </c>
      <c r="B97" s="9">
        <v>405843.86702462536</v>
      </c>
      <c r="C97" s="9">
        <v>25037.67</v>
      </c>
      <c r="D97" s="10">
        <f t="shared" ref="D97:D118" si="3">B97/C97</f>
        <v>16.209330461845106</v>
      </c>
    </row>
    <row r="98" spans="1:4" x14ac:dyDescent="0.2">
      <c r="A98" s="8" t="s">
        <v>29</v>
      </c>
      <c r="B98" s="9">
        <v>3942076.8241685652</v>
      </c>
      <c r="C98" s="9">
        <v>330142.52</v>
      </c>
      <c r="D98" s="10">
        <f t="shared" si="3"/>
        <v>11.940530484133232</v>
      </c>
    </row>
    <row r="99" spans="1:4" x14ac:dyDescent="0.2">
      <c r="A99" s="8" t="s">
        <v>20</v>
      </c>
      <c r="B99" s="9">
        <v>5758902.756251826</v>
      </c>
      <c r="C99" s="9">
        <v>518182.15</v>
      </c>
      <c r="D99" s="10">
        <f t="shared" si="3"/>
        <v>11.11366486910409</v>
      </c>
    </row>
    <row r="100" spans="1:4" x14ac:dyDescent="0.2">
      <c r="A100" s="11" t="s">
        <v>6</v>
      </c>
      <c r="B100" s="9">
        <v>5917882.9740899587</v>
      </c>
      <c r="C100" s="9">
        <v>1062608.9099999999</v>
      </c>
      <c r="D100" s="10">
        <f t="shared" si="3"/>
        <v>5.5692013481140101</v>
      </c>
    </row>
    <row r="101" spans="1:4" x14ac:dyDescent="0.2">
      <c r="A101" s="8" t="s">
        <v>12</v>
      </c>
      <c r="B101" s="9">
        <v>6704829.3922197027</v>
      </c>
      <c r="C101" s="9">
        <v>1267802.1500000001</v>
      </c>
      <c r="D101" s="10">
        <f t="shared" si="3"/>
        <v>5.2885455291424623</v>
      </c>
    </row>
    <row r="102" spans="1:4" x14ac:dyDescent="0.2">
      <c r="A102" s="8" t="s">
        <v>25</v>
      </c>
      <c r="B102" s="9">
        <v>3230748.3348792028</v>
      </c>
      <c r="C102" s="9">
        <v>656172.05999999994</v>
      </c>
      <c r="D102" s="10">
        <f t="shared" si="3"/>
        <v>4.9236298401355327</v>
      </c>
    </row>
    <row r="103" spans="1:4" x14ac:dyDescent="0.2">
      <c r="A103" s="8" t="s">
        <v>27</v>
      </c>
      <c r="B103" s="9">
        <v>5414342.4951969972</v>
      </c>
      <c r="C103" s="9">
        <v>1184568.7399999998</v>
      </c>
      <c r="D103" s="10">
        <f t="shared" si="3"/>
        <v>4.5707288335137042</v>
      </c>
    </row>
    <row r="104" spans="1:4" x14ac:dyDescent="0.2">
      <c r="A104" s="8" t="s">
        <v>17</v>
      </c>
      <c r="B104" s="9">
        <v>2491487.8874446992</v>
      </c>
      <c r="C104" s="9">
        <v>603360.21</v>
      </c>
      <c r="D104" s="10">
        <f t="shared" si="3"/>
        <v>4.1293539848189518</v>
      </c>
    </row>
    <row r="105" spans="1:4" x14ac:dyDescent="0.2">
      <c r="A105" s="11" t="s">
        <v>30</v>
      </c>
      <c r="B105" s="9">
        <v>2553186.5330370273</v>
      </c>
      <c r="C105" s="9">
        <v>724530.35000000009</v>
      </c>
      <c r="D105" s="10">
        <f t="shared" si="3"/>
        <v>3.5239193679561209</v>
      </c>
    </row>
    <row r="106" spans="1:4" x14ac:dyDescent="0.2">
      <c r="A106" s="11" t="s">
        <v>8</v>
      </c>
      <c r="B106" s="9">
        <v>2356676.4015340935</v>
      </c>
      <c r="C106" s="9">
        <v>691321.40999999992</v>
      </c>
      <c r="D106" s="10">
        <f t="shared" si="3"/>
        <v>3.4089446203236986</v>
      </c>
    </row>
    <row r="107" spans="1:4" x14ac:dyDescent="0.2">
      <c r="A107" s="11" t="s">
        <v>7</v>
      </c>
      <c r="B107" s="9">
        <v>1856840.3594867997</v>
      </c>
      <c r="C107" s="9">
        <v>569611.90999999992</v>
      </c>
      <c r="D107" s="10">
        <f t="shared" si="3"/>
        <v>3.2598341553054957</v>
      </c>
    </row>
    <row r="108" spans="1:4" x14ac:dyDescent="0.2">
      <c r="A108" s="8" t="s">
        <v>28</v>
      </c>
      <c r="B108" s="9">
        <v>4764749.6636000024</v>
      </c>
      <c r="C108" s="9">
        <v>1527556.01</v>
      </c>
      <c r="D108" s="10">
        <f t="shared" si="3"/>
        <v>3.1191980080651853</v>
      </c>
    </row>
    <row r="109" spans="1:4" x14ac:dyDescent="0.2">
      <c r="A109" s="11" t="s">
        <v>5</v>
      </c>
      <c r="B109" s="9">
        <v>796728.35032629804</v>
      </c>
      <c r="C109" s="9">
        <v>257182.93000000002</v>
      </c>
      <c r="D109" s="10">
        <f t="shared" si="3"/>
        <v>3.0979052549339023</v>
      </c>
    </row>
    <row r="110" spans="1:4" x14ac:dyDescent="0.2">
      <c r="A110" s="8" t="s">
        <v>24</v>
      </c>
      <c r="B110" s="9">
        <v>4002204.635708862</v>
      </c>
      <c r="C110" s="9">
        <v>1664609.7499999998</v>
      </c>
      <c r="D110" s="10">
        <f t="shared" si="3"/>
        <v>2.4042900359732138</v>
      </c>
    </row>
    <row r="111" spans="1:4" x14ac:dyDescent="0.2">
      <c r="A111" s="11" t="s">
        <v>11</v>
      </c>
      <c r="B111" s="9">
        <v>4772271.6962998323</v>
      </c>
      <c r="C111" s="9">
        <v>2076757.0500000003</v>
      </c>
      <c r="D111" s="10">
        <f t="shared" si="3"/>
        <v>2.2979441414679833</v>
      </c>
    </row>
    <row r="112" spans="1:4" x14ac:dyDescent="0.2">
      <c r="A112" s="8" t="s">
        <v>26</v>
      </c>
      <c r="B112" s="9">
        <v>3794777.9120892757</v>
      </c>
      <c r="C112" s="9">
        <v>1679721.23</v>
      </c>
      <c r="D112" s="10">
        <f t="shared" si="3"/>
        <v>2.2591712507493136</v>
      </c>
    </row>
    <row r="113" spans="1:7" x14ac:dyDescent="0.2">
      <c r="A113" s="8" t="s">
        <v>22</v>
      </c>
      <c r="B113" s="9">
        <v>1581337.8227122982</v>
      </c>
      <c r="C113" s="9">
        <v>704678.15</v>
      </c>
      <c r="D113" s="10">
        <f t="shared" si="3"/>
        <v>2.2440568402926901</v>
      </c>
    </row>
    <row r="114" spans="1:7" x14ac:dyDescent="0.2">
      <c r="A114" s="11" t="s">
        <v>9</v>
      </c>
      <c r="B114" s="9">
        <v>2363445.2533565862</v>
      </c>
      <c r="C114" s="9">
        <v>1058620.48</v>
      </c>
      <c r="D114" s="10">
        <f t="shared" si="3"/>
        <v>2.2325708769176527</v>
      </c>
    </row>
    <row r="115" spans="1:7" x14ac:dyDescent="0.2">
      <c r="A115" s="8" t="s">
        <v>18</v>
      </c>
      <c r="B115" s="9">
        <v>1093400.0590486883</v>
      </c>
      <c r="C115" s="9">
        <v>551393.69000000006</v>
      </c>
      <c r="D115" s="10">
        <f t="shared" si="3"/>
        <v>1.9829752840455757</v>
      </c>
    </row>
    <row r="116" spans="1:7" x14ac:dyDescent="0.2">
      <c r="A116" s="11" t="s">
        <v>10</v>
      </c>
      <c r="B116" s="9">
        <v>2550621.3565669581</v>
      </c>
      <c r="C116" s="9">
        <v>1496306.1</v>
      </c>
      <c r="D116" s="10">
        <f t="shared" si="3"/>
        <v>1.7046120152600848</v>
      </c>
    </row>
    <row r="117" spans="1:7" x14ac:dyDescent="0.2">
      <c r="A117" s="8" t="s">
        <v>14</v>
      </c>
      <c r="B117" s="9">
        <v>447199.49008109933</v>
      </c>
      <c r="C117" s="9">
        <v>287287.05</v>
      </c>
      <c r="D117" s="10">
        <f t="shared" si="3"/>
        <v>1.5566294759234687</v>
      </c>
    </row>
    <row r="118" spans="1:7" x14ac:dyDescent="0.2">
      <c r="A118" s="8" t="s">
        <v>21</v>
      </c>
      <c r="B118" s="9">
        <v>248045.02157640012</v>
      </c>
      <c r="C118" s="9">
        <v>335717.84</v>
      </c>
      <c r="D118" s="10">
        <f t="shared" si="3"/>
        <v>0.73884968870406198</v>
      </c>
    </row>
    <row r="119" spans="1:7" x14ac:dyDescent="0.2">
      <c r="A119" s="12"/>
      <c r="B119" s="13"/>
      <c r="C119" s="13"/>
      <c r="D119" s="14"/>
    </row>
    <row r="120" spans="1:7" ht="91.5" customHeight="1" x14ac:dyDescent="0.2">
      <c r="A120" s="17" t="s">
        <v>42</v>
      </c>
      <c r="B120" s="17"/>
      <c r="C120" s="17"/>
      <c r="D120" s="17"/>
      <c r="E120" s="17"/>
      <c r="F120" s="17"/>
      <c r="G120" s="17"/>
    </row>
  </sheetData>
  <mergeCells count="1">
    <mergeCell ref="A120:G1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donnees</vt:lpstr>
      <vt:lpstr>graphique nuage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Parisse</dc:creator>
  <cp:lastModifiedBy>Irénée Joassard</cp:lastModifiedBy>
  <dcterms:created xsi:type="dcterms:W3CDTF">2019-05-06T12:21:37Z</dcterms:created>
  <dcterms:modified xsi:type="dcterms:W3CDTF">2019-06-20T12:12:40Z</dcterms:modified>
</cp:coreProperties>
</file>