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sentiels\MAJ 2023\la collecte\"/>
    </mc:Choice>
  </mc:AlternateContent>
  <bookViews>
    <workbookView xWindow="0" yWindow="0" windowWidth="23040" windowHeight="8904" activeTab="1"/>
  </bookViews>
  <sheets>
    <sheet name="Données" sheetId="6" r:id="rId1"/>
    <sheet name="graphique" sheetId="7" r:id="rId2"/>
  </sheets>
  <calcPr calcId="162913"/>
</workbook>
</file>

<file path=xl/calcChain.xml><?xml version="1.0" encoding="utf-8"?>
<calcChain xmlns="http://schemas.openxmlformats.org/spreadsheetml/2006/main">
  <c r="B11" i="6" l="1"/>
  <c r="B20" i="6" l="1"/>
  <c r="B16" i="6"/>
  <c r="B19" i="6"/>
  <c r="B15" i="6"/>
  <c r="B18" i="6"/>
  <c r="B14" i="6"/>
  <c r="B17" i="6"/>
  <c r="B21" i="6" l="1"/>
</calcChain>
</file>

<file path=xl/sharedStrings.xml><?xml version="1.0" encoding="utf-8"?>
<sst xmlns="http://schemas.openxmlformats.org/spreadsheetml/2006/main" count="21" uniqueCount="15">
  <si>
    <t>Déchets verts</t>
  </si>
  <si>
    <t>Matériaux recyclables</t>
  </si>
  <si>
    <t>Déchets dangereux</t>
  </si>
  <si>
    <t>Autres déchets</t>
  </si>
  <si>
    <t>Déblais et gravats</t>
  </si>
  <si>
    <t>DEEE</t>
  </si>
  <si>
    <t>Déchets équipements électriques et électroniques</t>
  </si>
  <si>
    <t>En %</t>
  </si>
  <si>
    <r>
      <t>Note</t>
    </r>
    <r>
      <rPr>
        <sz val="10"/>
        <rFont val="Arial"/>
        <family val="2"/>
      </rPr>
      <t> : autres déchets : amiante, médicaments hors d’usage….</t>
    </r>
  </si>
  <si>
    <t>Total</t>
  </si>
  <si>
    <t xml:space="preserve"> Total (tonnes)</t>
  </si>
  <si>
    <t>En tonnes</t>
  </si>
  <si>
    <t>Encombrants et mobilier</t>
  </si>
  <si>
    <t>Nature des matériaux collectés en déchèteries en 2021</t>
  </si>
  <si>
    <r>
      <t>Source</t>
    </r>
    <r>
      <rPr>
        <sz val="10"/>
        <rFont val="Arial"/>
        <family val="2"/>
      </rPr>
      <t> : Ademe, enquête Collecte déchèteries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</si>
</sst>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2" xfId="0" applyFont="1" applyFill="1" applyBorder="1"/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4" fontId="3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18057491751857"/>
          <c:y val="0.22754376363565482"/>
          <c:w val="0.38003352800304319"/>
          <c:h val="0.581433779593370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8-42F1-8C42-FAA8CC91490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48-42F1-8C42-FAA8CC9149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48-42F1-8C42-FAA8CC9149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48-42F1-8C42-FAA8CC91490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48-42F1-8C42-FAA8CC914909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48-42F1-8C42-FAA8CC914909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548-42F1-8C42-FAA8CC914909}"/>
              </c:ext>
            </c:extLst>
          </c:dPt>
          <c:dLbls>
            <c:dLbl>
              <c:idx val="0"/>
              <c:layout>
                <c:manualLayout>
                  <c:x val="5.8802971589146061E-2"/>
                  <c:y val="-2.90936738128477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48-42F1-8C42-FAA8CC914909}"/>
                </c:ext>
              </c:extLst>
            </c:dLbl>
            <c:dLbl>
              <c:idx val="2"/>
              <c:layout>
                <c:manualLayout>
                  <c:x val="-0.14661598760203604"/>
                  <c:y val="8.93059619281578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48-42F1-8C42-FAA8CC914909}"/>
                </c:ext>
              </c:extLst>
            </c:dLbl>
            <c:dLbl>
              <c:idx val="3"/>
              <c:layout>
                <c:manualLayout>
                  <c:x val="-7.3882562965533805E-2"/>
                  <c:y val="-1.8934756285828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48-42F1-8C42-FAA8CC914909}"/>
                </c:ext>
              </c:extLst>
            </c:dLbl>
            <c:dLbl>
              <c:idx val="4"/>
              <c:layout>
                <c:manualLayout>
                  <c:x val="-2.9624609795071049E-3"/>
                  <c:y val="-1.4148922118091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48-42F1-8C42-FAA8CC914909}"/>
                </c:ext>
              </c:extLst>
            </c:dLbl>
            <c:dLbl>
              <c:idx val="5"/>
              <c:layout>
                <c:manualLayout>
                  <c:x val="3.0709506904829025E-2"/>
                  <c:y val="-1.8015061543550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548-42F1-8C42-FAA8CC914909}"/>
                </c:ext>
              </c:extLst>
            </c:dLbl>
            <c:dLbl>
              <c:idx val="6"/>
              <c:layout>
                <c:manualLayout>
                  <c:x val="1.6441343949960874E-2"/>
                  <c:y val="-4.1030294984974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48-42F1-8C42-FAA8CC9149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Liberation Sans" panose="020B0604020202020204" pitchFamily="34" charset="0"/>
                    <a:ea typeface="Liberation Sans" panose="020B0604020202020204" pitchFamily="34" charset="0"/>
                    <a:cs typeface="Liberation Sans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Données!$A$14:$A$20</c:f>
              <c:strCache>
                <c:ptCount val="7"/>
                <c:pt idx="0">
                  <c:v>Autres déchets</c:v>
                </c:pt>
                <c:pt idx="1">
                  <c:v>Déchets dangereux</c:v>
                </c:pt>
                <c:pt idx="2">
                  <c:v>Déchets équipements électriques et électroniques</c:v>
                </c:pt>
                <c:pt idx="3">
                  <c:v>Matériaux recyclables</c:v>
                </c:pt>
                <c:pt idx="4">
                  <c:v>Encombrants et mobilier</c:v>
                </c:pt>
                <c:pt idx="5">
                  <c:v>Déblais et gravats</c:v>
                </c:pt>
                <c:pt idx="6">
                  <c:v>Déchets verts</c:v>
                </c:pt>
              </c:strCache>
            </c:strRef>
          </c:cat>
          <c:val>
            <c:numRef>
              <c:f>Données!$B$14:$B$20</c:f>
              <c:numCache>
                <c:formatCode>0.00</c:formatCode>
                <c:ptCount val="7"/>
                <c:pt idx="0">
                  <c:v>0.67629351443394414</c:v>
                </c:pt>
                <c:pt idx="1">
                  <c:v>0.94158102327478832</c:v>
                </c:pt>
                <c:pt idx="2">
                  <c:v>2.6409239840706529</c:v>
                </c:pt>
                <c:pt idx="3">
                  <c:v>14.682687370765702</c:v>
                </c:pt>
                <c:pt idx="4">
                  <c:v>27.723479381310934</c:v>
                </c:pt>
                <c:pt idx="5">
                  <c:v>26.205511148829853</c:v>
                </c:pt>
                <c:pt idx="6">
                  <c:v>27.129523577314124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48-42F1-8C42-FAA8CC914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412" cy="606611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0.27811</cdr:x>
      <cdr:y>0.00768</cdr:y>
    </cdr:from>
    <cdr:to>
      <cdr:x>0.76908</cdr:x>
      <cdr:y>0.09831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86691" y="46692"/>
          <a:ext cx="4566397" cy="550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200" b="1"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Nature des matériaux collectés en déchèteries en 2021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0.61433</cdr:x>
      <cdr:y>0.90319</cdr:y>
    </cdr:from>
    <cdr:to>
      <cdr:x>1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700060" y="5505824"/>
          <a:ext cx="3578411" cy="59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effectLst/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Note</a:t>
          </a:r>
          <a:r>
            <a:rPr lang="fr-FR" sz="1000">
              <a:effectLst/>
              <a:latin typeface="Liberation Sans" panose="020B0604020202020204" pitchFamily="34" charset="0"/>
              <a:ea typeface="Liberation Sans" panose="020B0604020202020204" pitchFamily="34" charset="0"/>
              <a:cs typeface="Liberation Sans" panose="020B0604020202020204" pitchFamily="34" charset="0"/>
            </a:rPr>
            <a:t> : autres déchets : amiante, médicaments hors d’usage….</a:t>
          </a:r>
        </a:p>
        <a:p xmlns:a="http://schemas.openxmlformats.org/drawingml/2006/main">
          <a:r>
            <a:rPr lang="fr-FR" sz="1100" b="1">
              <a:effectLst/>
              <a:latin typeface="+mn-lt"/>
              <a:ea typeface="+mn-ea"/>
              <a:cs typeface="+mn-cs"/>
            </a:rPr>
            <a:t>Source</a:t>
          </a:r>
          <a:r>
            <a:rPr lang="fr-FR" sz="1100">
              <a:effectLst/>
              <a:latin typeface="+mn-lt"/>
              <a:ea typeface="+mn-ea"/>
              <a:cs typeface="+mn-cs"/>
            </a:rPr>
            <a:t> : Ademe, enquêtes Collecte et déchèteries 2021</a:t>
          </a:r>
        </a:p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0" sqref="B20"/>
    </sheetView>
  </sheetViews>
  <sheetFormatPr baseColWidth="10" defaultColWidth="11.44140625" defaultRowHeight="13.2" x14ac:dyDescent="0.25"/>
  <cols>
    <col min="1" max="1" width="41.88671875" style="2" customWidth="1"/>
    <col min="2" max="2" width="11.44140625" style="8"/>
    <col min="3" max="3" width="11.44140625" style="2"/>
    <col min="4" max="4" width="11.6640625" style="2" bestFit="1" customWidth="1"/>
    <col min="5" max="5" width="18.6640625" style="2" bestFit="1" customWidth="1"/>
    <col min="6" max="8" width="11.44140625" style="2"/>
    <col min="9" max="9" width="36.77734375" style="2" customWidth="1"/>
    <col min="10" max="16384" width="11.44140625" style="2"/>
  </cols>
  <sheetData>
    <row r="1" spans="1:10" ht="15.6" x14ac:dyDescent="0.25">
      <c r="A1" s="3" t="s">
        <v>13</v>
      </c>
    </row>
    <row r="2" spans="1:10" x14ac:dyDescent="0.25">
      <c r="A2" s="1"/>
    </row>
    <row r="3" spans="1:10" x14ac:dyDescent="0.25">
      <c r="A3" s="2" t="s">
        <v>11</v>
      </c>
    </row>
    <row r="4" spans="1:10" ht="13.8" x14ac:dyDescent="0.3">
      <c r="A4" s="4" t="s">
        <v>12</v>
      </c>
      <c r="B4" s="17">
        <v>4557713.21</v>
      </c>
      <c r="D4" s="18"/>
      <c r="F4" s="15"/>
      <c r="G4" s="15"/>
      <c r="H4" s="15"/>
      <c r="I4" s="15"/>
      <c r="J4" s="15"/>
    </row>
    <row r="5" spans="1:10" ht="13.8" x14ac:dyDescent="0.3">
      <c r="A5" s="4" t="s">
        <v>0</v>
      </c>
      <c r="B5" s="19">
        <v>4460067.45</v>
      </c>
      <c r="D5" s="18"/>
      <c r="F5" s="16"/>
      <c r="G5" s="16"/>
      <c r="H5" s="16"/>
      <c r="I5" s="16"/>
    </row>
    <row r="6" spans="1:10" ht="13.8" x14ac:dyDescent="0.3">
      <c r="A6" s="4" t="s">
        <v>1</v>
      </c>
      <c r="B6" s="19">
        <v>2413819.61</v>
      </c>
      <c r="D6" s="18"/>
      <c r="F6" s="16"/>
      <c r="G6" s="16"/>
      <c r="H6" s="16"/>
      <c r="I6" s="16"/>
    </row>
    <row r="7" spans="1:10" ht="13.8" x14ac:dyDescent="0.3">
      <c r="A7" s="4" t="s">
        <v>5</v>
      </c>
      <c r="B7" s="19">
        <v>434165.35</v>
      </c>
      <c r="F7" s="16"/>
      <c r="G7" s="16"/>
      <c r="H7" s="16"/>
      <c r="I7" s="16"/>
    </row>
    <row r="8" spans="1:10" ht="13.8" x14ac:dyDescent="0.3">
      <c r="A8" s="4" t="s">
        <v>3</v>
      </c>
      <c r="B8" s="21">
        <v>111182</v>
      </c>
      <c r="F8" s="16"/>
      <c r="G8" s="16"/>
      <c r="H8" s="16"/>
      <c r="I8" s="16"/>
    </row>
    <row r="9" spans="1:10" ht="13.8" x14ac:dyDescent="0.3">
      <c r="A9" s="4" t="s">
        <v>4</v>
      </c>
      <c r="B9" s="19">
        <v>4308160.7</v>
      </c>
      <c r="F9" s="16"/>
      <c r="G9" s="16"/>
      <c r="H9" s="16"/>
      <c r="I9" s="16"/>
    </row>
    <row r="10" spans="1:10" ht="13.8" x14ac:dyDescent="0.3">
      <c r="A10" s="4" t="s">
        <v>2</v>
      </c>
      <c r="B10" s="19">
        <v>154795.01</v>
      </c>
      <c r="F10" s="16"/>
      <c r="G10" s="16"/>
      <c r="H10" s="16"/>
      <c r="I10" s="16"/>
    </row>
    <row r="11" spans="1:10" s="12" customFormat="1" ht="13.8" x14ac:dyDescent="0.3">
      <c r="A11" s="11" t="s">
        <v>10</v>
      </c>
      <c r="B11" s="20">
        <f>SUM(B4:B10)</f>
        <v>16439903.33</v>
      </c>
      <c r="F11" s="16"/>
      <c r="G11" s="16"/>
      <c r="H11" s="16"/>
      <c r="I11" s="16"/>
    </row>
    <row r="12" spans="1:10" x14ac:dyDescent="0.25">
      <c r="A12" s="5"/>
      <c r="B12" s="9"/>
    </row>
    <row r="13" spans="1:10" x14ac:dyDescent="0.25">
      <c r="A13" s="6" t="s">
        <v>7</v>
      </c>
    </row>
    <row r="14" spans="1:10" x14ac:dyDescent="0.25">
      <c r="A14" s="4" t="s">
        <v>3</v>
      </c>
      <c r="B14" s="10">
        <f>B8/B11*100</f>
        <v>0.67629351443394414</v>
      </c>
    </row>
    <row r="15" spans="1:10" x14ac:dyDescent="0.25">
      <c r="A15" s="4" t="s">
        <v>2</v>
      </c>
      <c r="B15" s="10">
        <f>B10/B11*100</f>
        <v>0.94158102327478832</v>
      </c>
    </row>
    <row r="16" spans="1:10" x14ac:dyDescent="0.25">
      <c r="A16" s="4" t="s">
        <v>6</v>
      </c>
      <c r="B16" s="10">
        <f>B7/B11*100</f>
        <v>2.6409239840706529</v>
      </c>
    </row>
    <row r="17" spans="1:2" x14ac:dyDescent="0.25">
      <c r="A17" s="4" t="s">
        <v>1</v>
      </c>
      <c r="B17" s="10">
        <f>B6/B11*100</f>
        <v>14.682687370765702</v>
      </c>
    </row>
    <row r="18" spans="1:2" x14ac:dyDescent="0.25">
      <c r="A18" s="4" t="s">
        <v>12</v>
      </c>
      <c r="B18" s="10">
        <f>B4/B11*100</f>
        <v>27.723479381310934</v>
      </c>
    </row>
    <row r="19" spans="1:2" x14ac:dyDescent="0.25">
      <c r="A19" s="4" t="s">
        <v>4</v>
      </c>
      <c r="B19" s="10">
        <f>B9/B11*100</f>
        <v>26.205511148829853</v>
      </c>
    </row>
    <row r="20" spans="1:2" x14ac:dyDescent="0.25">
      <c r="A20" s="4" t="s">
        <v>0</v>
      </c>
      <c r="B20" s="10">
        <f>B5/B11*100</f>
        <v>27.129523577314124</v>
      </c>
    </row>
    <row r="21" spans="1:2" x14ac:dyDescent="0.25">
      <c r="A21" s="13" t="s">
        <v>9</v>
      </c>
      <c r="B21" s="14">
        <f>SUM(B14:B20)</f>
        <v>100</v>
      </c>
    </row>
    <row r="22" spans="1:2" x14ac:dyDescent="0.25">
      <c r="A22" s="7" t="s">
        <v>8</v>
      </c>
    </row>
    <row r="23" spans="1:2" x14ac:dyDescent="0.25">
      <c r="A23" s="7" t="s">
        <v>14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libreservice</dc:creator>
  <cp:lastModifiedBy>SCRIBE Chrystel</cp:lastModifiedBy>
  <cp:lastPrinted>2010-12-21T14:00:42Z</cp:lastPrinted>
  <dcterms:created xsi:type="dcterms:W3CDTF">2010-09-08T11:08:06Z</dcterms:created>
  <dcterms:modified xsi:type="dcterms:W3CDTF">2023-07-25T10:42:13Z</dcterms:modified>
</cp:coreProperties>
</file>