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ALORISATION\Notre-Environnement\Breves\BrevesSDIE\MetiersVerts-difficultesRecrutement\"/>
    </mc:Choice>
  </mc:AlternateContent>
  <xr:revisionPtr revIDLastSave="0" documentId="8_{CF2799EF-F4F8-4A73-BC48-64E23D4A0B2B}" xr6:coauthVersionLast="47" xr6:coauthVersionMax="47" xr10:uidLastSave="{00000000-0000-0000-0000-000000000000}"/>
  <bookViews>
    <workbookView xWindow="-108" yWindow="-108" windowWidth="23256" windowHeight="12576" xr2:uid="{B8A324B8-1B61-42A1-B1F8-75CB97D51FE5}"/>
  </bookViews>
  <sheets>
    <sheet name="Graph" sheetId="7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7" l="1"/>
  <c r="J11" i="7"/>
  <c r="I11" i="7"/>
  <c r="H11" i="7"/>
  <c r="G11" i="7"/>
  <c r="F11" i="7"/>
  <c r="E11" i="7"/>
  <c r="D11" i="7"/>
  <c r="C11" i="7"/>
  <c r="K10" i="7"/>
  <c r="J10" i="7"/>
  <c r="I10" i="7"/>
  <c r="H10" i="7"/>
  <c r="G10" i="7"/>
  <c r="F10" i="7"/>
  <c r="E10" i="7"/>
  <c r="D10" i="7"/>
  <c r="C10" i="7"/>
  <c r="K6" i="7"/>
  <c r="J6" i="7"/>
  <c r="I6" i="7"/>
  <c r="H6" i="7"/>
  <c r="G6" i="7"/>
  <c r="F6" i="7"/>
  <c r="E6" i="7"/>
  <c r="D6" i="7"/>
  <c r="C6" i="7"/>
  <c r="B6" i="7"/>
</calcChain>
</file>

<file path=xl/sharedStrings.xml><?xml version="1.0" encoding="utf-8"?>
<sst xmlns="http://schemas.openxmlformats.org/spreadsheetml/2006/main" count="7" uniqueCount="6">
  <si>
    <t>Ensemble des métiers de l'économie verte</t>
  </si>
  <si>
    <t xml:space="preserve">Ensemble des 200 métiers </t>
  </si>
  <si>
    <t>Evolution du nombre de projets de recrutements sur les métiers de l'économie verte entre 2013 et 2022</t>
  </si>
  <si>
    <t>Part des projets de recrutements "verts" sur l'ensemble des projets de recrutements</t>
  </si>
  <si>
    <t>En indice base 100 en 2013</t>
  </si>
  <si>
    <t>Ensemble des 200 métiers de la 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</si>
</sst>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3" fontId="5" fillId="0" borderId="1" xfId="0" applyNumberFormat="1" applyFont="1" applyBorder="1"/>
    <xf numFmtId="3" fontId="5" fillId="0" borderId="1" xfId="2" applyNumberFormat="1" applyFont="1" applyBorder="1"/>
    <xf numFmtId="9" fontId="0" fillId="0" borderId="0" xfId="1" applyFont="1"/>
    <xf numFmtId="0" fontId="4" fillId="0" borderId="1" xfId="0" applyFont="1" applyBorder="1"/>
    <xf numFmtId="164" fontId="4" fillId="0" borderId="1" xfId="1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165" fontId="0" fillId="0" borderId="0" xfId="0" applyNumberFormat="1"/>
    <xf numFmtId="11" fontId="4" fillId="0" borderId="0" xfId="0" applyNumberFormat="1" applyFont="1"/>
    <xf numFmtId="9" fontId="0" fillId="0" borderId="0" xfId="1" applyFont="1" applyFill="1"/>
    <xf numFmtId="9" fontId="2" fillId="0" borderId="0" xfId="1" applyFont="1"/>
  </cellXfs>
  <cellStyles count="3">
    <cellStyle name="Normal" xfId="0" builtinId="0"/>
    <cellStyle name="Normal 2" xfId="2" xr:uid="{EC58D020-E997-46DA-8FCC-B4522FC709DE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[1]Feuil1!$A$10</c:f>
              <c:strCache>
                <c:ptCount val="1"/>
                <c:pt idx="0">
                  <c:v>Ensemble des métiers de l'économie verte</c:v>
                </c:pt>
              </c:strCache>
            </c:strRef>
          </c:tx>
          <c:spPr>
            <a:ln w="28575" cap="rnd" cmpd="sng" algn="ctr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[1]Feuil1!$B$9:$K$9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[1]Feuil1!$B$10:$K$10</c:f>
              <c:numCache>
                <c:formatCode>General</c:formatCode>
                <c:ptCount val="10"/>
                <c:pt idx="0">
                  <c:v>100</c:v>
                </c:pt>
                <c:pt idx="1">
                  <c:v>108.32042408150733</c:v>
                </c:pt>
                <c:pt idx="2">
                  <c:v>105.44599580774086</c:v>
                </c:pt>
                <c:pt idx="3">
                  <c:v>114.07660895547308</c:v>
                </c:pt>
                <c:pt idx="4">
                  <c:v>124.80743424324582</c:v>
                </c:pt>
                <c:pt idx="5">
                  <c:v>160.49595289304369</c:v>
                </c:pt>
                <c:pt idx="6">
                  <c:v>192.49789226910869</c:v>
                </c:pt>
                <c:pt idx="7">
                  <c:v>208.89178957734788</c:v>
                </c:pt>
                <c:pt idx="8">
                  <c:v>198.15909719121268</c:v>
                </c:pt>
                <c:pt idx="9">
                  <c:v>232.57521629611358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8-47B9-805D-A2F5AABEAB1C}"/>
            </c:ext>
          </c:extLst>
        </c:ser>
        <c:ser>
          <c:idx val="1"/>
          <c:order val="1"/>
          <c:tx>
            <c:strRef>
              <c:f>[1]Feuil1!$A$11</c:f>
              <c:strCache>
                <c:ptCount val="1"/>
                <c:pt idx="0">
                  <c:v>Ensemble des 200 métiers de la FAP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[1]Feuil1!$B$9:$K$9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[1]Feuil1!$B$11:$K$11</c:f>
              <c:numCache>
                <c:formatCode>General</c:formatCode>
                <c:ptCount val="10"/>
                <c:pt idx="0">
                  <c:v>100</c:v>
                </c:pt>
                <c:pt idx="1">
                  <c:v>105.42048461877512</c:v>
                </c:pt>
                <c:pt idx="2">
                  <c:v>107.82181918947519</c:v>
                </c:pt>
                <c:pt idx="3">
                  <c:v>113.27677153907717</c:v>
                </c:pt>
                <c:pt idx="4">
                  <c:v>122.52565397249897</c:v>
                </c:pt>
                <c:pt idx="5">
                  <c:v>145.42636149086573</c:v>
                </c:pt>
                <c:pt idx="6">
                  <c:v>166.95896046315704</c:v>
                </c:pt>
                <c:pt idx="7">
                  <c:v>184.28333466616826</c:v>
                </c:pt>
                <c:pt idx="8">
                  <c:v>168.82283601381212</c:v>
                </c:pt>
                <c:pt idx="9">
                  <c:v>188.85030900072718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8-47B9-805D-A2F5AABE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50784"/>
        <c:axId val="98037120"/>
      </c:lineChart>
      <c:catAx>
        <c:axId val="1113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8037120"/>
        <c:crosses val="autoZero"/>
        <c:auto val="1"/>
        <c:lblAlgn val="ctr"/>
        <c:lblOffset val="100"/>
        <c:noMultiLvlLbl val="0"/>
      </c:catAx>
      <c:valAx>
        <c:axId val="98037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1350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12</xdr:row>
      <xdr:rowOff>66674</xdr:rowOff>
    </xdr:from>
    <xdr:to>
      <xdr:col>3</xdr:col>
      <xdr:colOff>200025</xdr:colOff>
      <xdr:row>32</xdr:row>
      <xdr:rowOff>76199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41D8BC-DCB5-4520-873E-6A5628A17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akanza\BMO_2013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9">
          <cell r="B9">
            <v>2013</v>
          </cell>
          <cell r="C9">
            <v>2014</v>
          </cell>
          <cell r="D9">
            <v>2015</v>
          </cell>
          <cell r="E9">
            <v>2016</v>
          </cell>
          <cell r="F9">
            <v>2017</v>
          </cell>
          <cell r="G9">
            <v>2018</v>
          </cell>
          <cell r="H9">
            <v>2019</v>
          </cell>
          <cell r="I9">
            <v>2020</v>
          </cell>
          <cell r="J9">
            <v>2021</v>
          </cell>
          <cell r="K9">
            <v>2022</v>
          </cell>
        </row>
        <row r="10">
          <cell r="A10" t="str">
            <v>Ensemble des métiers de l'économie verte</v>
          </cell>
          <cell r="B10">
            <v>100</v>
          </cell>
          <cell r="C10">
            <v>108.32042408150733</v>
          </cell>
          <cell r="D10">
            <v>105.44599580774086</v>
          </cell>
          <cell r="E10">
            <v>114.07660895547308</v>
          </cell>
          <cell r="F10">
            <v>124.80743424324582</v>
          </cell>
          <cell r="G10">
            <v>160.49595289304369</v>
          </cell>
          <cell r="H10">
            <v>192.49789226910869</v>
          </cell>
          <cell r="I10">
            <v>208.89178957734788</v>
          </cell>
          <cell r="J10">
            <v>198.15909719121268</v>
          </cell>
          <cell r="K10">
            <v>232.57521629611358</v>
          </cell>
        </row>
        <row r="11">
          <cell r="A11" t="str">
            <v>Ensemble des 200 métiers de la FAP</v>
          </cell>
          <cell r="B11">
            <v>100</v>
          </cell>
          <cell r="C11">
            <v>105.42048461877512</v>
          </cell>
          <cell r="D11">
            <v>107.82181918947519</v>
          </cell>
          <cell r="E11">
            <v>113.27677153907717</v>
          </cell>
          <cell r="F11">
            <v>122.52565397249897</v>
          </cell>
          <cell r="G11">
            <v>145.42636149086573</v>
          </cell>
          <cell r="H11">
            <v>166.95896046315704</v>
          </cell>
          <cell r="I11">
            <v>184.28333466616826</v>
          </cell>
          <cell r="J11">
            <v>168.82283601381212</v>
          </cell>
          <cell r="K11">
            <v>188.85030900072718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0CEF-C153-448B-B3D5-D3A295B5360B}">
  <dimension ref="A1:O55"/>
  <sheetViews>
    <sheetView showGridLines="0" tabSelected="1" zoomScaleNormal="100" workbookViewId="0">
      <selection activeCell="D19" sqref="D19"/>
    </sheetView>
  </sheetViews>
  <sheetFormatPr baseColWidth="10" defaultColWidth="11.44140625" defaultRowHeight="14.4" x14ac:dyDescent="0.3"/>
  <cols>
    <col min="1" max="1" width="95.6640625" style="3" customWidth="1"/>
    <col min="2" max="2" width="12.88671875" style="3" bestFit="1" customWidth="1"/>
    <col min="3" max="8" width="11.44140625" style="3"/>
    <col min="12" max="12" width="15.44140625" customWidth="1"/>
    <col min="13" max="15" width="10.88671875" customWidth="1"/>
    <col min="16" max="16384" width="11.44140625" style="3"/>
  </cols>
  <sheetData>
    <row r="1" spans="1:15" x14ac:dyDescent="0.3">
      <c r="A1" s="2" t="s">
        <v>2</v>
      </c>
    </row>
    <row r="3" spans="1:15" x14ac:dyDescent="0.3">
      <c r="B3" s="4">
        <v>2013</v>
      </c>
      <c r="C3" s="4">
        <v>2014</v>
      </c>
      <c r="D3" s="4">
        <v>2015</v>
      </c>
      <c r="E3" s="4">
        <v>2016</v>
      </c>
      <c r="F3" s="4">
        <v>2017</v>
      </c>
      <c r="G3" s="4">
        <v>2018</v>
      </c>
      <c r="H3" s="4">
        <v>2019</v>
      </c>
      <c r="I3" s="4">
        <v>2020</v>
      </c>
      <c r="J3" s="4">
        <v>2021</v>
      </c>
      <c r="K3" s="4">
        <v>2022</v>
      </c>
    </row>
    <row r="4" spans="1:15" x14ac:dyDescent="0.3">
      <c r="A4" s="5" t="s">
        <v>0</v>
      </c>
      <c r="B4" s="6">
        <v>231976.56594376155</v>
      </c>
      <c r="C4" s="6">
        <v>251278</v>
      </c>
      <c r="D4" s="7">
        <v>244610</v>
      </c>
      <c r="E4" s="6">
        <v>264631</v>
      </c>
      <c r="F4" s="6">
        <v>289524</v>
      </c>
      <c r="G4" s="6">
        <v>372313</v>
      </c>
      <c r="H4" s="6">
        <v>446550</v>
      </c>
      <c r="I4" s="6">
        <v>484580</v>
      </c>
      <c r="J4" s="6">
        <v>459682.66876933607</v>
      </c>
      <c r="K4" s="6">
        <v>539520</v>
      </c>
      <c r="L4" s="8"/>
      <c r="N4" s="8"/>
      <c r="O4" s="8"/>
    </row>
    <row r="5" spans="1:15" x14ac:dyDescent="0.3">
      <c r="A5" s="5" t="s">
        <v>1</v>
      </c>
      <c r="B5" s="6">
        <v>1613103</v>
      </c>
      <c r="C5" s="6">
        <v>1700541</v>
      </c>
      <c r="D5" s="7">
        <v>1739277</v>
      </c>
      <c r="E5" s="6">
        <v>1827271</v>
      </c>
      <c r="F5" s="6">
        <v>1976465</v>
      </c>
      <c r="G5" s="6">
        <v>2345877</v>
      </c>
      <c r="H5" s="6">
        <v>2693220</v>
      </c>
      <c r="I5" s="6">
        <v>2972680</v>
      </c>
      <c r="J5" s="6">
        <v>2723286.2324238839</v>
      </c>
      <c r="K5" s="6">
        <v>3046350</v>
      </c>
      <c r="L5" s="8"/>
      <c r="N5" s="8"/>
      <c r="O5" s="8"/>
    </row>
    <row r="6" spans="1:15" x14ac:dyDescent="0.3">
      <c r="A6" s="9" t="s">
        <v>3</v>
      </c>
      <c r="B6" s="10">
        <f t="shared" ref="B6:K6" si="0">B4/B$5</f>
        <v>0.14380765886850472</v>
      </c>
      <c r="C6" s="10">
        <f t="shared" si="0"/>
        <v>0.14776356465383664</v>
      </c>
      <c r="D6" s="10">
        <f t="shared" si="0"/>
        <v>0.14063889765689996</v>
      </c>
      <c r="E6" s="10">
        <f t="shared" si="0"/>
        <v>0.14482307222081453</v>
      </c>
      <c r="F6" s="10">
        <f t="shared" si="0"/>
        <v>0.14648577131393675</v>
      </c>
      <c r="G6" s="10">
        <f t="shared" si="0"/>
        <v>0.15870951460796964</v>
      </c>
      <c r="H6" s="10">
        <f t="shared" si="0"/>
        <v>0.16580524428008109</v>
      </c>
      <c r="I6" s="10">
        <f t="shared" si="0"/>
        <v>0.16301115491744822</v>
      </c>
      <c r="J6" s="10">
        <f t="shared" si="0"/>
        <v>0.16879704501725903</v>
      </c>
      <c r="K6" s="10">
        <f t="shared" si="0"/>
        <v>0.17710374710719384</v>
      </c>
    </row>
    <row r="8" spans="1:15" x14ac:dyDescent="0.3">
      <c r="A8" s="3" t="s">
        <v>4</v>
      </c>
    </row>
    <row r="9" spans="1:15" x14ac:dyDescent="0.3">
      <c r="B9" s="4">
        <v>2013</v>
      </c>
      <c r="C9" s="4">
        <v>2014</v>
      </c>
      <c r="D9" s="4">
        <v>2015</v>
      </c>
      <c r="E9" s="4">
        <v>2016</v>
      </c>
      <c r="F9" s="4">
        <v>2017</v>
      </c>
      <c r="G9" s="4">
        <v>2018</v>
      </c>
      <c r="H9" s="4">
        <v>2019</v>
      </c>
      <c r="I9" s="4">
        <v>2020</v>
      </c>
      <c r="J9" s="4">
        <v>2021</v>
      </c>
      <c r="K9" s="4">
        <v>2022</v>
      </c>
    </row>
    <row r="10" spans="1:15" x14ac:dyDescent="0.3">
      <c r="A10" s="5" t="s">
        <v>0</v>
      </c>
      <c r="B10" s="9">
        <v>100</v>
      </c>
      <c r="C10" s="11">
        <f>(C4*100)/$B$4</f>
        <v>108.32042408150733</v>
      </c>
      <c r="D10" s="11">
        <f t="shared" ref="D10:K10" si="1">(D4*100)/$B$4</f>
        <v>105.44599580774086</v>
      </c>
      <c r="E10" s="11">
        <f t="shared" si="1"/>
        <v>114.07660895547308</v>
      </c>
      <c r="F10" s="11">
        <f t="shared" si="1"/>
        <v>124.80743424324582</v>
      </c>
      <c r="G10" s="11">
        <f t="shared" si="1"/>
        <v>160.49595289304369</v>
      </c>
      <c r="H10" s="11">
        <f t="shared" si="1"/>
        <v>192.49789226910869</v>
      </c>
      <c r="I10" s="11">
        <f t="shared" si="1"/>
        <v>208.89178957734788</v>
      </c>
      <c r="J10" s="11">
        <f t="shared" si="1"/>
        <v>198.15909719121268</v>
      </c>
      <c r="K10" s="11">
        <f t="shared" si="1"/>
        <v>232.57521629611358</v>
      </c>
    </row>
    <row r="11" spans="1:15" x14ac:dyDescent="0.3">
      <c r="A11" s="5" t="s">
        <v>5</v>
      </c>
      <c r="B11" s="9">
        <v>100</v>
      </c>
      <c r="C11" s="11">
        <f>(C5*100)/$B$5</f>
        <v>105.42048461877512</v>
      </c>
      <c r="D11" s="11">
        <f t="shared" ref="D11:K11" si="2">(D5*100)/$B$5</f>
        <v>107.82181918947519</v>
      </c>
      <c r="E11" s="11">
        <f t="shared" si="2"/>
        <v>113.27677153907717</v>
      </c>
      <c r="F11" s="11">
        <f t="shared" si="2"/>
        <v>122.52565397249897</v>
      </c>
      <c r="G11" s="11">
        <f t="shared" si="2"/>
        <v>145.42636149086573</v>
      </c>
      <c r="H11" s="11">
        <f t="shared" si="2"/>
        <v>166.95896046315704</v>
      </c>
      <c r="I11" s="11">
        <f t="shared" si="2"/>
        <v>184.28333466616826</v>
      </c>
      <c r="J11" s="11">
        <f t="shared" si="2"/>
        <v>168.82283601381212</v>
      </c>
      <c r="K11" s="11">
        <f t="shared" si="2"/>
        <v>188.85030900072718</v>
      </c>
    </row>
    <row r="15" spans="1:15" x14ac:dyDescent="0.3">
      <c r="G15" s="12"/>
      <c r="H15" s="12"/>
      <c r="I15" s="13"/>
      <c r="J15" s="13"/>
      <c r="K15" s="13"/>
      <c r="L15" s="13"/>
    </row>
    <row r="18" spans="7:8" x14ac:dyDescent="0.3">
      <c r="G18" s="14"/>
      <c r="H18" s="14"/>
    </row>
    <row r="37" spans="9:13" x14ac:dyDescent="0.3">
      <c r="I37" s="3"/>
      <c r="J37" s="3"/>
      <c r="K37" s="3"/>
      <c r="L37" s="3"/>
      <c r="M37" s="8"/>
    </row>
    <row r="38" spans="9:13" x14ac:dyDescent="0.3">
      <c r="I38" s="3"/>
      <c r="J38" s="3"/>
      <c r="K38" s="3"/>
      <c r="L38" s="3"/>
      <c r="M38" s="8"/>
    </row>
    <row r="39" spans="9:13" x14ac:dyDescent="0.3">
      <c r="I39" s="3"/>
      <c r="J39" s="3"/>
      <c r="K39" s="3"/>
      <c r="L39" s="3"/>
      <c r="M39" s="8"/>
    </row>
    <row r="40" spans="9:13" x14ac:dyDescent="0.3">
      <c r="I40" s="3"/>
      <c r="J40" s="3"/>
      <c r="K40" s="3"/>
      <c r="L40" s="3"/>
      <c r="M40" s="8"/>
    </row>
    <row r="41" spans="9:13" x14ac:dyDescent="0.3">
      <c r="I41" s="3"/>
      <c r="J41" s="3"/>
      <c r="K41" s="3"/>
      <c r="L41" s="3"/>
      <c r="M41" s="8"/>
    </row>
    <row r="42" spans="9:13" x14ac:dyDescent="0.3">
      <c r="I42" s="3"/>
      <c r="J42" s="3"/>
      <c r="K42" s="3"/>
      <c r="L42" s="3"/>
      <c r="M42" s="15"/>
    </row>
    <row r="43" spans="9:13" x14ac:dyDescent="0.3">
      <c r="I43" s="3"/>
      <c r="J43" s="3"/>
      <c r="K43" s="3"/>
      <c r="L43" s="3"/>
      <c r="M43" s="8"/>
    </row>
    <row r="44" spans="9:13" x14ac:dyDescent="0.3">
      <c r="I44" s="3"/>
      <c r="J44" s="3"/>
      <c r="K44" s="3"/>
      <c r="L44" s="3"/>
      <c r="M44" s="8"/>
    </row>
    <row r="45" spans="9:13" x14ac:dyDescent="0.3">
      <c r="I45" s="3"/>
      <c r="J45" s="3"/>
      <c r="K45" s="3"/>
      <c r="L45" s="3"/>
      <c r="M45" s="8"/>
    </row>
    <row r="46" spans="9:13" x14ac:dyDescent="0.3">
      <c r="I46" s="3"/>
      <c r="J46" s="3"/>
      <c r="K46" s="3"/>
      <c r="L46" s="3"/>
      <c r="M46" s="8"/>
    </row>
    <row r="47" spans="9:13" x14ac:dyDescent="0.3">
      <c r="I47" s="3"/>
      <c r="J47" s="3"/>
      <c r="K47" s="3"/>
      <c r="L47" s="3"/>
      <c r="M47" s="8"/>
    </row>
    <row r="48" spans="9:13" x14ac:dyDescent="0.3">
      <c r="I48" s="3"/>
      <c r="J48" s="3"/>
      <c r="K48" s="3"/>
      <c r="L48" s="3"/>
      <c r="M48" s="8"/>
    </row>
    <row r="49" spans="1:13" x14ac:dyDescent="0.3">
      <c r="I49" s="3"/>
      <c r="J49" s="3"/>
      <c r="K49" s="3"/>
      <c r="L49" s="3"/>
      <c r="M49" s="8"/>
    </row>
    <row r="50" spans="1:13" x14ac:dyDescent="0.3">
      <c r="I50" s="3"/>
      <c r="J50" s="3"/>
      <c r="K50" s="3"/>
      <c r="L50" s="3"/>
      <c r="M50" s="8"/>
    </row>
    <row r="51" spans="1:13" x14ac:dyDescent="0.3">
      <c r="I51" s="3"/>
      <c r="J51" s="3"/>
      <c r="K51" s="3"/>
      <c r="L51" s="3"/>
      <c r="M51" s="8"/>
    </row>
    <row r="52" spans="1:13" x14ac:dyDescent="0.3">
      <c r="I52" s="3"/>
      <c r="J52" s="3"/>
      <c r="K52" s="3"/>
      <c r="L52" s="3"/>
      <c r="M52" s="16"/>
    </row>
    <row r="53" spans="1:13" x14ac:dyDescent="0.3">
      <c r="A53" s="2"/>
      <c r="B53" s="2"/>
      <c r="C53" s="2"/>
      <c r="D53" s="2"/>
      <c r="E53" s="2"/>
      <c r="F53" s="2"/>
      <c r="G53" s="1"/>
      <c r="H53" s="1"/>
      <c r="I53" s="1"/>
      <c r="J53" s="1"/>
      <c r="K53" s="1"/>
      <c r="L53" s="16"/>
      <c r="M53" s="16"/>
    </row>
    <row r="55" spans="1:13" x14ac:dyDescent="0.3">
      <c r="F55"/>
      <c r="G55"/>
      <c r="H5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Données de recrutement en 2022</dc:title>
  <dc:subject>métiers de l’économie verte et verdissants</dc:subject>
  <dc:creator>SDES</dc:creator>
  <cp:keywords>Economie verte, emploi, marché du travail</cp:keywords>
  <cp:lastModifiedBy>KLEIBER Florence</cp:lastModifiedBy>
  <dcterms:created xsi:type="dcterms:W3CDTF">2023-09-17T14:53:36Z</dcterms:created>
  <dcterms:modified xsi:type="dcterms:W3CDTF">2024-03-13T16:47:27Z</dcterms:modified>
</cp:coreProperties>
</file>