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données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109" i="1" l="1"/>
  <c r="G109" i="1"/>
  <c r="F109" i="1"/>
  <c r="E109" i="1"/>
  <c r="D109" i="1"/>
  <c r="C109" i="1"/>
  <c r="O104" i="1" l="1"/>
  <c r="N104" i="1"/>
  <c r="M104" i="1"/>
  <c r="L104" i="1"/>
  <c r="K104" i="1"/>
  <c r="J104" i="1"/>
  <c r="O103" i="1"/>
  <c r="N103" i="1"/>
  <c r="M103" i="1"/>
  <c r="L103" i="1"/>
  <c r="K103" i="1"/>
  <c r="J103" i="1"/>
  <c r="O102" i="1"/>
  <c r="N102" i="1"/>
  <c r="M102" i="1"/>
  <c r="L102" i="1"/>
  <c r="K102" i="1"/>
  <c r="J102" i="1"/>
  <c r="O101" i="1"/>
  <c r="N101" i="1"/>
  <c r="M101" i="1"/>
  <c r="L101" i="1"/>
  <c r="K101" i="1"/>
  <c r="J101" i="1"/>
  <c r="O100" i="1"/>
  <c r="N100" i="1"/>
  <c r="M100" i="1"/>
  <c r="L100" i="1"/>
  <c r="K100" i="1"/>
  <c r="J100" i="1"/>
  <c r="O99" i="1"/>
  <c r="N99" i="1"/>
  <c r="M99" i="1"/>
  <c r="L99" i="1"/>
  <c r="K99" i="1"/>
  <c r="J99" i="1"/>
  <c r="O98" i="1"/>
  <c r="N98" i="1"/>
  <c r="M98" i="1"/>
  <c r="L98" i="1"/>
  <c r="K98" i="1"/>
  <c r="J98" i="1"/>
  <c r="O97" i="1"/>
  <c r="N97" i="1"/>
  <c r="M97" i="1"/>
  <c r="L97" i="1"/>
  <c r="K97" i="1"/>
  <c r="J97" i="1"/>
  <c r="O96" i="1"/>
  <c r="N96" i="1"/>
  <c r="M96" i="1"/>
  <c r="L96" i="1"/>
  <c r="K96" i="1"/>
  <c r="J96" i="1"/>
  <c r="O95" i="1"/>
  <c r="N95" i="1"/>
  <c r="M95" i="1"/>
  <c r="L95" i="1"/>
  <c r="K95" i="1"/>
  <c r="J95" i="1"/>
  <c r="O94" i="1"/>
  <c r="N94" i="1"/>
  <c r="M94" i="1"/>
  <c r="L94" i="1"/>
  <c r="K94" i="1"/>
  <c r="J94" i="1"/>
  <c r="O93" i="1"/>
  <c r="N93" i="1"/>
  <c r="M93" i="1"/>
  <c r="L93" i="1"/>
  <c r="K93" i="1"/>
  <c r="J93" i="1"/>
  <c r="O92" i="1"/>
  <c r="N92" i="1"/>
  <c r="M92" i="1"/>
  <c r="L92" i="1"/>
  <c r="K92" i="1"/>
  <c r="J92" i="1"/>
  <c r="O91" i="1"/>
  <c r="N91" i="1"/>
  <c r="M91" i="1"/>
  <c r="L91" i="1"/>
  <c r="K91" i="1"/>
  <c r="J91" i="1"/>
  <c r="O90" i="1"/>
  <c r="N90" i="1"/>
  <c r="M90" i="1"/>
  <c r="L90" i="1"/>
  <c r="K90" i="1"/>
  <c r="J90" i="1"/>
  <c r="O89" i="1"/>
  <c r="N89" i="1"/>
  <c r="M89" i="1"/>
  <c r="L89" i="1"/>
  <c r="K89" i="1"/>
  <c r="J89" i="1"/>
  <c r="O88" i="1"/>
  <c r="N88" i="1"/>
  <c r="M88" i="1"/>
  <c r="L88" i="1"/>
  <c r="K88" i="1"/>
  <c r="J88" i="1"/>
  <c r="O87" i="1"/>
  <c r="N87" i="1"/>
  <c r="M87" i="1"/>
  <c r="L87" i="1"/>
  <c r="K87" i="1"/>
  <c r="J87" i="1"/>
  <c r="O86" i="1"/>
  <c r="N86" i="1"/>
  <c r="M86" i="1"/>
  <c r="L86" i="1"/>
  <c r="K86" i="1"/>
  <c r="J86" i="1"/>
  <c r="O85" i="1"/>
  <c r="N85" i="1"/>
  <c r="M85" i="1"/>
  <c r="L85" i="1"/>
  <c r="K85" i="1"/>
  <c r="J85" i="1"/>
  <c r="O84" i="1"/>
  <c r="N84" i="1"/>
  <c r="M84" i="1"/>
  <c r="L84" i="1"/>
  <c r="K84" i="1"/>
  <c r="J84" i="1"/>
  <c r="O83" i="1"/>
  <c r="N83" i="1"/>
  <c r="M83" i="1"/>
  <c r="L83" i="1"/>
  <c r="K83" i="1"/>
  <c r="J83" i="1"/>
  <c r="O82" i="1"/>
  <c r="N82" i="1"/>
  <c r="M82" i="1"/>
  <c r="L82" i="1"/>
  <c r="K82" i="1"/>
  <c r="J82" i="1"/>
  <c r="O81" i="1"/>
  <c r="N81" i="1"/>
  <c r="M81" i="1"/>
  <c r="L81" i="1"/>
  <c r="K81" i="1"/>
  <c r="J81" i="1"/>
  <c r="O80" i="1"/>
  <c r="N80" i="1"/>
  <c r="M80" i="1"/>
  <c r="L80" i="1"/>
  <c r="K80" i="1"/>
  <c r="J80" i="1"/>
  <c r="O79" i="1"/>
  <c r="N79" i="1"/>
  <c r="M79" i="1"/>
  <c r="L79" i="1"/>
  <c r="K79" i="1"/>
  <c r="J79" i="1"/>
  <c r="O78" i="1"/>
  <c r="N78" i="1"/>
  <c r="M78" i="1"/>
  <c r="L78" i="1"/>
  <c r="K78" i="1"/>
  <c r="J78" i="1"/>
  <c r="O77" i="1"/>
  <c r="N77" i="1"/>
  <c r="M77" i="1"/>
  <c r="L77" i="1"/>
  <c r="K77" i="1"/>
  <c r="J77" i="1"/>
  <c r="O76" i="1"/>
  <c r="N76" i="1"/>
  <c r="M76" i="1"/>
  <c r="L76" i="1"/>
  <c r="K76" i="1"/>
  <c r="J76" i="1"/>
  <c r="O75" i="1"/>
  <c r="N75" i="1"/>
  <c r="M75" i="1"/>
  <c r="L75" i="1"/>
  <c r="K75" i="1"/>
  <c r="J75" i="1"/>
  <c r="O74" i="1"/>
  <c r="N74" i="1"/>
  <c r="M74" i="1"/>
  <c r="L74" i="1"/>
  <c r="K74" i="1"/>
  <c r="J74" i="1"/>
  <c r="O73" i="1"/>
  <c r="N73" i="1"/>
  <c r="M73" i="1"/>
  <c r="L73" i="1"/>
  <c r="K73" i="1"/>
  <c r="J73" i="1"/>
  <c r="O72" i="1"/>
  <c r="N72" i="1"/>
  <c r="M72" i="1"/>
  <c r="L72" i="1"/>
  <c r="K72" i="1"/>
  <c r="J72" i="1"/>
  <c r="O71" i="1"/>
  <c r="N71" i="1"/>
  <c r="M71" i="1"/>
  <c r="L71" i="1"/>
  <c r="K71" i="1"/>
  <c r="J71" i="1"/>
  <c r="O70" i="1"/>
  <c r="N70" i="1"/>
  <c r="M70" i="1"/>
  <c r="L70" i="1"/>
  <c r="K70" i="1"/>
  <c r="J70" i="1"/>
  <c r="O69" i="1"/>
  <c r="N69" i="1"/>
  <c r="M69" i="1"/>
  <c r="L69" i="1"/>
  <c r="K69" i="1"/>
  <c r="J69" i="1"/>
  <c r="O68" i="1"/>
  <c r="N68" i="1"/>
  <c r="M68" i="1"/>
  <c r="L68" i="1"/>
  <c r="K68" i="1"/>
  <c r="J68" i="1"/>
  <c r="O67" i="1"/>
  <c r="N67" i="1"/>
  <c r="M67" i="1"/>
  <c r="L67" i="1"/>
  <c r="K67" i="1"/>
  <c r="J67" i="1"/>
  <c r="O66" i="1"/>
  <c r="N66" i="1"/>
  <c r="M66" i="1"/>
  <c r="L66" i="1"/>
  <c r="K66" i="1"/>
  <c r="J66" i="1"/>
  <c r="O65" i="1"/>
  <c r="N65" i="1"/>
  <c r="M65" i="1"/>
  <c r="L65" i="1"/>
  <c r="K65" i="1"/>
  <c r="J65" i="1"/>
  <c r="O64" i="1"/>
  <c r="N64" i="1"/>
  <c r="M64" i="1"/>
  <c r="L64" i="1"/>
  <c r="K64" i="1"/>
  <c r="J64" i="1"/>
  <c r="O63" i="1"/>
  <c r="N63" i="1"/>
  <c r="M63" i="1"/>
  <c r="L63" i="1"/>
  <c r="K63" i="1"/>
  <c r="J63" i="1"/>
  <c r="O62" i="1"/>
  <c r="N62" i="1"/>
  <c r="M62" i="1"/>
  <c r="L62" i="1"/>
  <c r="K62" i="1"/>
  <c r="J62" i="1"/>
  <c r="O61" i="1"/>
  <c r="N61" i="1"/>
  <c r="M61" i="1"/>
  <c r="L61" i="1"/>
  <c r="K61" i="1"/>
  <c r="J61" i="1"/>
  <c r="O60" i="1"/>
  <c r="N60" i="1"/>
  <c r="M60" i="1"/>
  <c r="L60" i="1"/>
  <c r="K60" i="1"/>
  <c r="J60" i="1"/>
  <c r="O59" i="1"/>
  <c r="N59" i="1"/>
  <c r="M59" i="1"/>
  <c r="L59" i="1"/>
  <c r="K59" i="1"/>
  <c r="J59" i="1"/>
  <c r="O58" i="1"/>
  <c r="N58" i="1"/>
  <c r="M58" i="1"/>
  <c r="L58" i="1"/>
  <c r="K58" i="1"/>
  <c r="J58" i="1"/>
  <c r="O57" i="1"/>
  <c r="N57" i="1"/>
  <c r="M57" i="1"/>
  <c r="L57" i="1"/>
  <c r="K57" i="1"/>
  <c r="J57" i="1"/>
  <c r="O56" i="1"/>
  <c r="N56" i="1"/>
  <c r="M56" i="1"/>
  <c r="L56" i="1"/>
  <c r="K56" i="1"/>
  <c r="J56" i="1"/>
  <c r="O55" i="1"/>
  <c r="N55" i="1"/>
  <c r="M55" i="1"/>
  <c r="L55" i="1"/>
  <c r="K55" i="1"/>
  <c r="J55" i="1"/>
  <c r="O54" i="1"/>
  <c r="N54" i="1"/>
  <c r="M54" i="1"/>
  <c r="L54" i="1"/>
  <c r="K54" i="1"/>
  <c r="J54" i="1"/>
  <c r="O53" i="1"/>
  <c r="N53" i="1"/>
  <c r="M53" i="1"/>
  <c r="L53" i="1"/>
  <c r="K53" i="1"/>
  <c r="J53" i="1"/>
  <c r="O52" i="1"/>
  <c r="N52" i="1"/>
  <c r="M52" i="1"/>
  <c r="L52" i="1"/>
  <c r="K52" i="1"/>
  <c r="J52" i="1"/>
  <c r="O51" i="1"/>
  <c r="N51" i="1"/>
  <c r="M51" i="1"/>
  <c r="L51" i="1"/>
  <c r="K51" i="1"/>
  <c r="J51" i="1"/>
  <c r="O50" i="1"/>
  <c r="N50" i="1"/>
  <c r="M50" i="1"/>
  <c r="L50" i="1"/>
  <c r="K50" i="1"/>
  <c r="J50" i="1"/>
  <c r="O49" i="1"/>
  <c r="N49" i="1"/>
  <c r="M49" i="1"/>
  <c r="L49" i="1"/>
  <c r="K49" i="1"/>
  <c r="J49" i="1"/>
  <c r="O48" i="1"/>
  <c r="N48" i="1"/>
  <c r="M48" i="1"/>
  <c r="L48" i="1"/>
  <c r="K48" i="1"/>
  <c r="J48" i="1"/>
  <c r="O47" i="1"/>
  <c r="N47" i="1"/>
  <c r="M47" i="1"/>
  <c r="L47" i="1"/>
  <c r="K47" i="1"/>
  <c r="J47" i="1"/>
  <c r="O46" i="1"/>
  <c r="N46" i="1"/>
  <c r="M46" i="1"/>
  <c r="L46" i="1"/>
  <c r="K46" i="1"/>
  <c r="J46" i="1"/>
  <c r="O45" i="1"/>
  <c r="N45" i="1"/>
  <c r="M45" i="1"/>
  <c r="L45" i="1"/>
  <c r="K45" i="1"/>
  <c r="J45" i="1"/>
  <c r="O44" i="1"/>
  <c r="N44" i="1"/>
  <c r="M44" i="1"/>
  <c r="L44" i="1"/>
  <c r="K44" i="1"/>
  <c r="J44" i="1"/>
  <c r="O43" i="1"/>
  <c r="N43" i="1"/>
  <c r="M43" i="1"/>
  <c r="L43" i="1"/>
  <c r="K43" i="1"/>
  <c r="J43" i="1"/>
  <c r="O42" i="1"/>
  <c r="N42" i="1"/>
  <c r="M42" i="1"/>
  <c r="L42" i="1"/>
  <c r="K42" i="1"/>
  <c r="J42" i="1"/>
  <c r="O41" i="1"/>
  <c r="N41" i="1"/>
  <c r="M41" i="1"/>
  <c r="L41" i="1"/>
  <c r="K41" i="1"/>
  <c r="J41" i="1"/>
  <c r="O40" i="1"/>
  <c r="N40" i="1"/>
  <c r="M40" i="1"/>
  <c r="L40" i="1"/>
  <c r="K40" i="1"/>
  <c r="J40" i="1"/>
  <c r="O39" i="1"/>
  <c r="N39" i="1"/>
  <c r="M39" i="1"/>
  <c r="L39" i="1"/>
  <c r="K39" i="1"/>
  <c r="J39" i="1"/>
  <c r="O38" i="1"/>
  <c r="N38" i="1"/>
  <c r="M38" i="1"/>
  <c r="L38" i="1"/>
  <c r="K38" i="1"/>
  <c r="J38" i="1"/>
  <c r="O37" i="1"/>
  <c r="N37" i="1"/>
  <c r="M37" i="1"/>
  <c r="L37" i="1"/>
  <c r="K37" i="1"/>
  <c r="J37" i="1"/>
  <c r="O36" i="1"/>
  <c r="N36" i="1"/>
  <c r="M36" i="1"/>
  <c r="L36" i="1"/>
  <c r="K36" i="1"/>
  <c r="J36" i="1"/>
  <c r="O35" i="1"/>
  <c r="N35" i="1"/>
  <c r="M35" i="1"/>
  <c r="L35" i="1"/>
  <c r="K35" i="1"/>
  <c r="J35" i="1"/>
  <c r="O34" i="1"/>
  <c r="N34" i="1"/>
  <c r="M34" i="1"/>
  <c r="L34" i="1"/>
  <c r="K34" i="1"/>
  <c r="J34" i="1"/>
  <c r="O33" i="1"/>
  <c r="N33" i="1"/>
  <c r="M33" i="1"/>
  <c r="L33" i="1"/>
  <c r="K33" i="1"/>
  <c r="J33" i="1"/>
  <c r="O32" i="1"/>
  <c r="N32" i="1"/>
  <c r="M32" i="1"/>
  <c r="L32" i="1"/>
  <c r="K32" i="1"/>
  <c r="J32" i="1"/>
  <c r="O31" i="1"/>
  <c r="N31" i="1"/>
  <c r="M31" i="1"/>
  <c r="L31" i="1"/>
  <c r="K31" i="1"/>
  <c r="J31" i="1"/>
  <c r="O30" i="1"/>
  <c r="N30" i="1"/>
  <c r="M30" i="1"/>
  <c r="L30" i="1"/>
  <c r="K30" i="1"/>
  <c r="J30" i="1"/>
  <c r="O29" i="1"/>
  <c r="N29" i="1"/>
  <c r="M29" i="1"/>
  <c r="L29" i="1"/>
  <c r="K29" i="1"/>
  <c r="J29" i="1"/>
  <c r="O28" i="1"/>
  <c r="N28" i="1"/>
  <c r="M28" i="1"/>
  <c r="L28" i="1"/>
  <c r="K28" i="1"/>
  <c r="J28" i="1"/>
  <c r="O27" i="1"/>
  <c r="N27" i="1"/>
  <c r="M27" i="1"/>
  <c r="L27" i="1"/>
  <c r="K27" i="1"/>
  <c r="J27" i="1"/>
  <c r="O26" i="1"/>
  <c r="N26" i="1"/>
  <c r="M26" i="1"/>
  <c r="L26" i="1"/>
  <c r="K26" i="1"/>
  <c r="J26" i="1"/>
  <c r="O25" i="1"/>
  <c r="N25" i="1"/>
  <c r="M25" i="1"/>
  <c r="L25" i="1"/>
  <c r="K25" i="1"/>
  <c r="J25" i="1"/>
  <c r="O24" i="1"/>
  <c r="N24" i="1"/>
  <c r="M24" i="1"/>
  <c r="L24" i="1"/>
  <c r="K24" i="1"/>
  <c r="J24" i="1"/>
  <c r="O23" i="1"/>
  <c r="N23" i="1"/>
  <c r="M23" i="1"/>
  <c r="L23" i="1"/>
  <c r="K23" i="1"/>
  <c r="J23" i="1"/>
  <c r="O22" i="1"/>
  <c r="N22" i="1"/>
  <c r="M22" i="1"/>
  <c r="L22" i="1"/>
  <c r="K22" i="1"/>
  <c r="J22" i="1"/>
  <c r="O21" i="1"/>
  <c r="N21" i="1"/>
  <c r="M21" i="1"/>
  <c r="L21" i="1"/>
  <c r="K21" i="1"/>
  <c r="J21" i="1"/>
  <c r="O20" i="1"/>
  <c r="N20" i="1"/>
  <c r="M20" i="1"/>
  <c r="L20" i="1"/>
  <c r="K20" i="1"/>
  <c r="J20" i="1"/>
  <c r="O19" i="1"/>
  <c r="N19" i="1"/>
  <c r="M19" i="1"/>
  <c r="L19" i="1"/>
  <c r="K19" i="1"/>
  <c r="J19" i="1"/>
  <c r="O18" i="1"/>
  <c r="N18" i="1"/>
  <c r="M18" i="1"/>
  <c r="L18" i="1"/>
  <c r="K18" i="1"/>
  <c r="J18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3" i="1"/>
  <c r="N13" i="1"/>
  <c r="M13" i="1"/>
  <c r="L13" i="1"/>
  <c r="K13" i="1"/>
  <c r="J13" i="1"/>
  <c r="O12" i="1"/>
  <c r="N12" i="1"/>
  <c r="M12" i="1"/>
  <c r="L12" i="1"/>
  <c r="K12" i="1"/>
  <c r="J12" i="1"/>
  <c r="O11" i="1"/>
  <c r="N11" i="1"/>
  <c r="M11" i="1"/>
  <c r="L11" i="1"/>
  <c r="K11" i="1"/>
  <c r="J11" i="1"/>
  <c r="O10" i="1"/>
  <c r="N10" i="1"/>
  <c r="M10" i="1"/>
  <c r="L10" i="1"/>
  <c r="K10" i="1"/>
  <c r="J10" i="1"/>
  <c r="O9" i="1"/>
  <c r="N9" i="1"/>
  <c r="M9" i="1"/>
  <c r="L9" i="1"/>
  <c r="K9" i="1"/>
  <c r="J9" i="1"/>
  <c r="O8" i="1"/>
  <c r="N8" i="1"/>
  <c r="M8" i="1"/>
  <c r="L8" i="1"/>
  <c r="K8" i="1"/>
  <c r="J8" i="1"/>
  <c r="O7" i="1"/>
  <c r="N7" i="1"/>
  <c r="M7" i="1"/>
  <c r="L7" i="1"/>
  <c r="K7" i="1"/>
  <c r="J7" i="1"/>
  <c r="O6" i="1"/>
  <c r="N6" i="1"/>
  <c r="M6" i="1"/>
  <c r="L6" i="1"/>
  <c r="K6" i="1"/>
  <c r="J6" i="1"/>
</calcChain>
</file>

<file path=xl/sharedStrings.xml><?xml version="1.0" encoding="utf-8"?>
<sst xmlns="http://schemas.openxmlformats.org/spreadsheetml/2006/main" count="215" uniqueCount="209">
  <si>
    <t>2A</t>
  </si>
  <si>
    <t>2B</t>
  </si>
  <si>
    <t>Total général</t>
  </si>
  <si>
    <t>Traitement des boues de station d'épuration des eaux résiduaires urbaines</t>
  </si>
  <si>
    <t>Département</t>
  </si>
  <si>
    <t>Année 2016</t>
  </si>
  <si>
    <t>Tonnes de matière sèche</t>
  </si>
  <si>
    <t>Incinération</t>
  </si>
  <si>
    <t>Compostage</t>
  </si>
  <si>
    <t>Décharge</t>
  </si>
  <si>
    <t>Valorisation industrielle</t>
  </si>
  <si>
    <t>Envoyée sur autre STEU</t>
  </si>
  <si>
    <t>Epandage agricole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</si>
  <si>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</si>
  <si>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</si>
  <si>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</si>
  <si>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</si>
  <si>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</si>
  <si>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</si>
  <si>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</si>
  <si>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</si>
  <si>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</si>
  <si>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</si>
  <si>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</si>
  <si>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</si>
  <si>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</si>
  <si>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</si>
  <si>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</si>
  <si>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</si>
  <si>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</si>
  <si>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</si>
  <si>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</si>
  <si>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</si>
  <si>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</si>
  <si>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</si>
  <si>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</si>
  <si>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</si>
  <si>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</si>
  <si>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</si>
  <si>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</si>
  <si>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</si>
  <si>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</si>
  <si>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</si>
  <si>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</si>
  <si>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</si>
  <si>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</si>
  <si>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</si>
  <si>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</si>
  <si>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</si>
  <si>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</si>
  <si>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</si>
  <si>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</si>
  <si>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</si>
  <si>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</si>
  <si>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</si>
  <si>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</si>
  <si>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</si>
  <si>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</si>
  <si>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</si>
  <si>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</si>
  <si>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</si>
  <si>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</si>
  <si>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</si>
  <si>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</si>
  <si>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</si>
  <si>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</si>
  <si>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</si>
  <si>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</si>
  <si>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</si>
  <si>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</si>
  <si>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</si>
  <si>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</si>
  <si>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</si>
  <si>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</si>
  <si>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</si>
  <si>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</si>
  <si>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</si>
  <si>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</si>
  <si>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</si>
  <si>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</si>
  <si>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</si>
  <si>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</si>
  <si>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</si>
  <si>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</si>
  <si>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</si>
  <si>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</si>
  <si>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</si>
  <si>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</si>
  <si>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</si>
  <si>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</si>
  <si>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</si>
  <si>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</si>
  <si>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</si>
  <si>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</si>
  <si>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</si>
  <si>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</si>
  <si>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</si>
  <si>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</si>
  <si>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</si>
  <si>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</si>
  <si>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</si>
  <si>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</si>
  <si>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</si>
  <si>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95</t>
  </si>
  <si>
    <t>971</t>
  </si>
  <si>
    <t>972</t>
  </si>
  <si>
    <t>973</t>
  </si>
  <si>
    <t>974</t>
  </si>
  <si>
    <t>976</t>
  </si>
  <si>
    <t>Nom de Département</t>
  </si>
  <si>
    <t>Ain</t>
  </si>
  <si>
    <t>Aisne</t>
  </si>
  <si>
    <t>Allier</t>
  </si>
  <si>
    <t>Alpes de Haute-Provence</t>
  </si>
  <si>
    <t>Alpes-Maritimes</t>
  </si>
  <si>
    <t>Ardèche</t>
  </si>
  <si>
    <t>Ardennes</t>
  </si>
  <si>
    <t>Ariège</t>
  </si>
  <si>
    <t>Aube</t>
  </si>
  <si>
    <t>Aude</t>
  </si>
  <si>
    <t>Aveyron</t>
  </si>
  <si>
    <t>Bas-Rhin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</si>
  <si>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</si>
  <si>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</si>
  <si>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</si>
  <si>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</si>
  <si>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</si>
  <si>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</si>
  <si>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</si>
  <si>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Corse du Sud</t>
  </si>
  <si>
    <t>Côte d'Or</t>
  </si>
  <si>
    <t>Côtes d'Armor</t>
  </si>
  <si>
    <t>Creuse</t>
  </si>
  <si>
    <t>Deux-Sèvres</t>
  </si>
  <si>
    <t>Dordogne</t>
  </si>
  <si>
    <t>Doubs</t>
  </si>
  <si>
    <t>Drôme</t>
  </si>
  <si>
    <t>Essonne</t>
  </si>
  <si>
    <t>Eure</t>
  </si>
  <si>
    <t>Eure-et-Loir</t>
  </si>
  <si>
    <t>Finistère</t>
  </si>
  <si>
    <t>Gard</t>
  </si>
  <si>
    <t>Gers</t>
  </si>
  <si>
    <t>Gironde</t>
  </si>
  <si>
    <t>Haute-Corse</t>
  </si>
  <si>
    <t>Haute-Garonne</t>
  </si>
  <si>
    <t>Haute-Loire</t>
  </si>
  <si>
    <t>Haute-Marne</t>
  </si>
  <si>
    <t>Hautes-Alpes</t>
  </si>
  <si>
    <t>Haute-Saône</t>
  </si>
  <si>
    <t>Haute-Savoie</t>
  </si>
  <si>
    <t>Hautes-Pyrénées</t>
  </si>
  <si>
    <t>Haute-Vienne</t>
  </si>
  <si>
    <t>Haut-Rhin</t>
  </si>
  <si>
    <t>Hérault</t>
  </si>
  <si>
    <t>Ille-et-Vilaine</t>
  </si>
  <si>
    <t>Indre</t>
  </si>
  <si>
    <t>Indre-et-Loire</t>
  </si>
  <si>
    <t>Isère</t>
  </si>
  <si>
    <t>Jura</t>
  </si>
  <si>
    <t>Landes</t>
  </si>
  <si>
    <t>Loire</t>
  </si>
  <si>
    <t>Loire-Atlantique</t>
  </si>
  <si>
    <t>Loiret</t>
  </si>
  <si>
    <t>Loir-et-Cher</t>
  </si>
  <si>
    <t>Lot</t>
  </si>
  <si>
    <t>Lot-et-Garonne</t>
  </si>
  <si>
    <t>Lozère</t>
  </si>
  <si>
    <t>Maine-et-Loire</t>
  </si>
  <si>
    <t>Manche</t>
  </si>
  <si>
    <t>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</si>
  <si>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</si>
  <si>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</si>
  <si>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</si>
  <si>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</si>
  <si>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</si>
  <si>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</si>
  <si>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</si>
  <si>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</si>
  <si>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</si>
  <si>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Paris</t>
  </si>
  <si>
    <t>Pas-de-Calais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</si>
  <si>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</si>
  <si>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</si>
  <si>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</si>
  <si>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</si>
  <si>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</si>
  <si>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</si>
  <si>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</si>
  <si>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</si>
  <si>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</si>
  <si>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Somme</t>
  </si>
  <si>
    <t>Tarn</t>
  </si>
  <si>
    <t>Tarn-et-Garonne</t>
  </si>
  <si>
    <t>Territoire-de-Belfort</t>
  </si>
  <si>
    <t>Val-d'Oise</t>
  </si>
  <si>
    <t>Var</t>
  </si>
  <si>
    <t>Vaucluse</t>
  </si>
  <si>
    <t>Vendée</t>
  </si>
  <si>
    <t>Vienne</t>
  </si>
  <si>
    <t>Vosges</t>
  </si>
  <si>
    <t>Yonne</t>
  </si>
  <si>
    <t>Yvelines</t>
  </si>
  <si>
    <t>Guadeloupe</t>
  </si>
  <si>
    <t>Guyane</t>
  </si>
  <si>
    <t>Martinique</t>
  </si>
  <si>
    <t>Réunion</t>
  </si>
  <si>
    <t>Départements d'outre-mer</t>
  </si>
  <si>
    <t>Source : Ministère chargé de l'écologie, direction de l'eau et la biodiversité (DEB), base de données Roseau (ex BD-ERU). Traitement SDES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</si>
</sst>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9" fontId="3" fillId="0" borderId="0" xfId="2" applyFont="1"/>
    <xf numFmtId="0" fontId="4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9" fontId="3" fillId="0" borderId="1" xfId="2" applyFont="1" applyBorder="1"/>
    <xf numFmtId="0" fontId="3" fillId="0" borderId="0" xfId="0" applyFont="1" applyBorder="1"/>
    <xf numFmtId="3" fontId="3" fillId="0" borderId="0" xfId="0" applyNumberFormat="1" applyFont="1" applyBorder="1"/>
    <xf numFmtId="9" fontId="3" fillId="0" borderId="0" xfId="2" applyFont="1" applyBorder="1"/>
  </cellXfs>
  <cellStyles count="3">
    <cellStyle name="Normal" xfId="0" builtinId="0"/>
    <cellStyle name="Normal 2" xfId="1"/>
    <cellStyle name="Pourcentag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topLeftCell="A73" workbookViewId="0">
      <selection activeCell="K113" sqref="K113"/>
    </sheetView>
  </sheetViews>
  <sheetFormatPr baseColWidth="10" defaultRowHeight="14.25" x14ac:dyDescent="0.2"/>
  <cols>
    <col min="1" max="1" width="37.85546875" style="1" customWidth="1"/>
    <col min="2" max="2" width="19.7109375" style="1" customWidth="1"/>
    <col min="3" max="16384" width="11.42578125" style="1"/>
  </cols>
  <sheetData>
    <row r="1" spans="1:15" ht="18" x14ac:dyDescent="0.25">
      <c r="A1" s="3" t="s">
        <v>3</v>
      </c>
    </row>
    <row r="2" spans="1:15" ht="18" x14ac:dyDescent="0.25">
      <c r="A2" s="3" t="s">
        <v>5</v>
      </c>
    </row>
    <row r="3" spans="1:15" ht="18" x14ac:dyDescent="0.25">
      <c r="A3" s="3"/>
    </row>
    <row r="4" spans="1:15" x14ac:dyDescent="0.2">
      <c r="A4" s="1" t="s">
        <v>6</v>
      </c>
    </row>
    <row r="5" spans="1:15" x14ac:dyDescent="0.2">
      <c r="A5" s="4" t="s">
        <v>109</v>
      </c>
      <c r="B5" s="4" t="s">
        <v>4</v>
      </c>
      <c r="C5" s="4" t="s">
        <v>12</v>
      </c>
      <c r="D5" s="4" t="s">
        <v>8</v>
      </c>
      <c r="E5" s="4" t="s">
        <v>7</v>
      </c>
      <c r="F5" s="4" t="s">
        <v>9</v>
      </c>
      <c r="G5" s="4" t="s">
        <v>10</v>
      </c>
      <c r="H5" s="4" t="s">
        <v>11</v>
      </c>
      <c r="I5" s="4"/>
      <c r="J5" s="4" t="s">
        <v>12</v>
      </c>
      <c r="K5" s="4" t="s">
        <v>8</v>
      </c>
      <c r="L5" s="4" t="s">
        <v>7</v>
      </c>
      <c r="M5" s="4" t="s">
        <v>9</v>
      </c>
      <c r="N5" s="4" t="s">
        <v>10</v>
      </c>
      <c r="O5" s="4" t="s">
        <v>11</v>
      </c>
    </row>
    <row r="6" spans="1:15" x14ac:dyDescent="0.2">
      <c r="A6" s="4" t="s">
        <v>110</v>
      </c>
      <c r="B6" s="4" t="s">
        <v>13</v>
      </c>
      <c r="C6" s="5">
        <v>7860</v>
      </c>
      <c r="D6" s="4">
        <v>691</v>
      </c>
      <c r="E6" s="4">
        <v>125</v>
      </c>
      <c r="F6" s="4">
        <v>0</v>
      </c>
      <c r="G6" s="4">
        <v>0</v>
      </c>
      <c r="H6" s="4">
        <v>218</v>
      </c>
      <c r="I6" s="4"/>
      <c r="J6" s="6">
        <f>C6/C$104</f>
        <v>2.2414619122578878E-2</v>
      </c>
      <c r="K6" s="6">
        <f t="shared" ref="K6:K69" si="0">D6/D$104</f>
        <v>2.4093864955804668E-3</v>
      </c>
      <c r="L6" s="6">
        <f t="shared" ref="L6:L69" si="1">E6/E$104</f>
        <v>9.1940157989967486E-4</v>
      </c>
      <c r="M6" s="6">
        <f t="shared" ref="M6:M69" si="2">F6/F$104</f>
        <v>0</v>
      </c>
      <c r="N6" s="6">
        <f t="shared" ref="N6:N69" si="3">G6/G$104</f>
        <v>0</v>
      </c>
      <c r="O6" s="6">
        <f t="shared" ref="O6:O69" si="4">H6/H$104</f>
        <v>1.6251677352020277E-2</v>
      </c>
    </row>
    <row r="7" spans="1:15" x14ac:dyDescent="0.2">
      <c r="A7" s="4" t="s">
        <v>111</v>
      </c>
      <c r="B7" s="4" t="s">
        <v>14</v>
      </c>
      <c r="C7" s="5">
        <v>5507</v>
      </c>
      <c r="D7" s="4">
        <v>548</v>
      </c>
      <c r="E7" s="4">
        <v>0</v>
      </c>
      <c r="F7" s="4">
        <v>0</v>
      </c>
      <c r="G7" s="4">
        <v>0</v>
      </c>
      <c r="H7" s="4">
        <v>387</v>
      </c>
      <c r="I7" s="4"/>
      <c r="J7" s="6">
        <f t="shared" ref="J7:J70" si="5">C7/C$104</f>
        <v>1.5704492049369197E-2</v>
      </c>
      <c r="K7" s="6">
        <f t="shared" si="0"/>
        <v>1.9107725030073745E-3</v>
      </c>
      <c r="L7" s="6">
        <f t="shared" si="1"/>
        <v>0</v>
      </c>
      <c r="M7" s="6">
        <f t="shared" si="2"/>
        <v>0</v>
      </c>
      <c r="N7" s="6">
        <f t="shared" si="3"/>
        <v>0</v>
      </c>
      <c r="O7" s="6">
        <f t="shared" si="4"/>
        <v>2.8850454748769943E-2</v>
      </c>
    </row>
    <row r="8" spans="1:15" x14ac:dyDescent="0.2">
      <c r="A8" s="4" t="s">
        <v>112</v>
      </c>
      <c r="B8" s="4" t="s">
        <v>15</v>
      </c>
      <c r="C8" s="5">
        <v>2178</v>
      </c>
      <c r="D8" s="4">
        <v>0</v>
      </c>
      <c r="E8" s="4">
        <v>8</v>
      </c>
      <c r="F8" s="4">
        <v>299</v>
      </c>
      <c r="G8" s="4">
        <v>0</v>
      </c>
      <c r="H8" s="4">
        <v>0</v>
      </c>
      <c r="I8" s="4"/>
      <c r="J8" s="6">
        <f t="shared" si="5"/>
        <v>6.2110738484703306E-3</v>
      </c>
      <c r="K8" s="6">
        <f t="shared" si="0"/>
        <v>0</v>
      </c>
      <c r="L8" s="6">
        <f t="shared" si="1"/>
        <v>5.8841701113579196E-5</v>
      </c>
      <c r="M8" s="6">
        <f t="shared" si="2"/>
        <v>5.1260072004114518E-2</v>
      </c>
      <c r="N8" s="6">
        <f t="shared" si="3"/>
        <v>0</v>
      </c>
      <c r="O8" s="6">
        <f t="shared" si="4"/>
        <v>0</v>
      </c>
    </row>
    <row r="9" spans="1:15" x14ac:dyDescent="0.2">
      <c r="A9" s="4" t="s">
        <v>113</v>
      </c>
      <c r="B9" s="4" t="s">
        <v>16</v>
      </c>
      <c r="C9" s="4">
        <v>469</v>
      </c>
      <c r="D9" s="4">
        <v>1380</v>
      </c>
      <c r="E9" s="5">
        <v>0</v>
      </c>
      <c r="F9" s="4">
        <v>0</v>
      </c>
      <c r="G9" s="4">
        <v>0</v>
      </c>
      <c r="H9" s="4">
        <v>0</v>
      </c>
      <c r="I9" s="4"/>
      <c r="J9" s="6">
        <f t="shared" si="5"/>
        <v>1.3374626423014624E-3</v>
      </c>
      <c r="K9" s="6">
        <f t="shared" si="0"/>
        <v>4.8117993688871841E-3</v>
      </c>
      <c r="L9" s="6">
        <f t="shared" si="1"/>
        <v>0</v>
      </c>
      <c r="M9" s="6">
        <f t="shared" si="2"/>
        <v>0</v>
      </c>
      <c r="N9" s="6">
        <f t="shared" si="3"/>
        <v>0</v>
      </c>
      <c r="O9" s="6">
        <f t="shared" si="4"/>
        <v>0</v>
      </c>
    </row>
    <row r="10" spans="1:15" x14ac:dyDescent="0.2">
      <c r="A10" s="4" t="s">
        <v>148</v>
      </c>
      <c r="B10" s="4" t="s">
        <v>17</v>
      </c>
      <c r="C10" s="4">
        <v>70</v>
      </c>
      <c r="D10" s="4">
        <v>4</v>
      </c>
      <c r="E10" s="4">
        <v>0</v>
      </c>
      <c r="F10" s="4">
        <v>0</v>
      </c>
      <c r="G10" s="4">
        <v>0</v>
      </c>
      <c r="H10" s="4">
        <v>0</v>
      </c>
      <c r="I10" s="4"/>
      <c r="J10" s="6">
        <f t="shared" si="5"/>
        <v>1.9962128989574066E-4</v>
      </c>
      <c r="K10" s="6">
        <f t="shared" si="0"/>
        <v>1.3947244547499084E-5</v>
      </c>
      <c r="L10" s="6">
        <f t="shared" si="1"/>
        <v>0</v>
      </c>
      <c r="M10" s="6">
        <f t="shared" si="2"/>
        <v>0</v>
      </c>
      <c r="N10" s="6">
        <f t="shared" si="3"/>
        <v>0</v>
      </c>
      <c r="O10" s="6">
        <f t="shared" si="4"/>
        <v>0</v>
      </c>
    </row>
    <row r="11" spans="1:15" x14ac:dyDescent="0.2">
      <c r="A11" s="4" t="s">
        <v>114</v>
      </c>
      <c r="B11" s="4" t="s">
        <v>18</v>
      </c>
      <c r="C11" s="4">
        <v>912</v>
      </c>
      <c r="D11" s="4">
        <v>2981</v>
      </c>
      <c r="E11" s="5">
        <v>12</v>
      </c>
      <c r="F11" s="4">
        <v>0</v>
      </c>
      <c r="G11" s="4">
        <v>0</v>
      </c>
      <c r="H11" s="4">
        <v>51</v>
      </c>
      <c r="I11" s="4"/>
      <c r="J11" s="6">
        <f t="shared" si="5"/>
        <v>2.6007802340702211E-3</v>
      </c>
      <c r="K11" s="6">
        <f t="shared" si="0"/>
        <v>1.0394183999023693E-2</v>
      </c>
      <c r="L11" s="6">
        <f t="shared" si="1"/>
        <v>8.8262551670368787E-5</v>
      </c>
      <c r="M11" s="6">
        <f t="shared" si="2"/>
        <v>0</v>
      </c>
      <c r="N11" s="6">
        <f t="shared" si="3"/>
        <v>0</v>
      </c>
      <c r="O11" s="6">
        <f t="shared" si="4"/>
        <v>3.8019979126285969E-3</v>
      </c>
    </row>
    <row r="12" spans="1:15" x14ac:dyDescent="0.2">
      <c r="A12" s="4" t="s">
        <v>115</v>
      </c>
      <c r="B12" s="4" t="s">
        <v>19</v>
      </c>
      <c r="C12" s="4">
        <v>160</v>
      </c>
      <c r="D12" s="4">
        <v>2154</v>
      </c>
      <c r="E12" s="5">
        <v>566</v>
      </c>
      <c r="F12" s="4">
        <v>0</v>
      </c>
      <c r="G12" s="4">
        <v>0</v>
      </c>
      <c r="H12" s="4">
        <v>101</v>
      </c>
      <c r="I12" s="4"/>
      <c r="J12" s="6">
        <f t="shared" si="5"/>
        <v>4.5627723404740721E-4</v>
      </c>
      <c r="K12" s="6">
        <f t="shared" si="0"/>
        <v>7.5105911888282573E-3</v>
      </c>
      <c r="L12" s="6">
        <f t="shared" si="1"/>
        <v>4.1630503537857279E-3</v>
      </c>
      <c r="M12" s="6">
        <f t="shared" si="2"/>
        <v>0</v>
      </c>
      <c r="N12" s="6">
        <f t="shared" si="3"/>
        <v>0</v>
      </c>
      <c r="O12" s="6">
        <f t="shared" si="4"/>
        <v>7.529446846578202E-3</v>
      </c>
    </row>
    <row r="13" spans="1:15" x14ac:dyDescent="0.2">
      <c r="A13" s="4" t="s">
        <v>116</v>
      </c>
      <c r="B13" s="4" t="s">
        <v>20</v>
      </c>
      <c r="C13" s="5">
        <v>1439</v>
      </c>
      <c r="D13" s="4">
        <v>0</v>
      </c>
      <c r="E13" s="4">
        <v>0</v>
      </c>
      <c r="F13" s="4">
        <v>0</v>
      </c>
      <c r="G13" s="4">
        <v>0</v>
      </c>
      <c r="H13" s="4">
        <v>82</v>
      </c>
      <c r="I13" s="4"/>
      <c r="J13" s="6">
        <f t="shared" si="5"/>
        <v>4.1036433737138686E-3</v>
      </c>
      <c r="K13" s="6">
        <f t="shared" si="0"/>
        <v>0</v>
      </c>
      <c r="L13" s="6">
        <f t="shared" si="1"/>
        <v>0</v>
      </c>
      <c r="M13" s="6">
        <f t="shared" si="2"/>
        <v>0</v>
      </c>
      <c r="N13" s="6">
        <f t="shared" si="3"/>
        <v>0</v>
      </c>
      <c r="O13" s="6">
        <f t="shared" si="4"/>
        <v>6.1130162516773523E-3</v>
      </c>
    </row>
    <row r="14" spans="1:15" x14ac:dyDescent="0.2">
      <c r="A14" s="4" t="s">
        <v>117</v>
      </c>
      <c r="B14" s="4" t="s">
        <v>21</v>
      </c>
      <c r="C14" s="4">
        <v>424</v>
      </c>
      <c r="D14" s="4">
        <v>877</v>
      </c>
      <c r="E14" s="4">
        <v>238</v>
      </c>
      <c r="F14" s="4">
        <v>0</v>
      </c>
      <c r="G14" s="4">
        <v>0</v>
      </c>
      <c r="H14" s="4">
        <v>108</v>
      </c>
      <c r="I14" s="4"/>
      <c r="J14" s="6">
        <f t="shared" si="5"/>
        <v>1.2091346702256291E-3</v>
      </c>
      <c r="K14" s="6">
        <f t="shared" si="0"/>
        <v>3.0579333670391743E-3</v>
      </c>
      <c r="L14" s="6">
        <f t="shared" si="1"/>
        <v>1.7505406081289811E-3</v>
      </c>
      <c r="M14" s="6">
        <f t="shared" si="2"/>
        <v>0</v>
      </c>
      <c r="N14" s="6">
        <f t="shared" si="3"/>
        <v>0</v>
      </c>
      <c r="O14" s="6">
        <f t="shared" si="4"/>
        <v>8.0512896973311474E-3</v>
      </c>
    </row>
    <row r="15" spans="1:15" x14ac:dyDescent="0.2">
      <c r="A15" s="4" t="s">
        <v>118</v>
      </c>
      <c r="B15" s="4" t="s">
        <v>22</v>
      </c>
      <c r="C15" s="4">
        <v>887</v>
      </c>
      <c r="D15" s="4">
        <v>2232</v>
      </c>
      <c r="E15" s="5">
        <v>0</v>
      </c>
      <c r="F15" s="4">
        <v>0</v>
      </c>
      <c r="G15" s="4">
        <v>0</v>
      </c>
      <c r="H15" s="4">
        <v>33</v>
      </c>
      <c r="I15" s="4"/>
      <c r="J15" s="6">
        <f t="shared" si="5"/>
        <v>2.5294869162503135E-3</v>
      </c>
      <c r="K15" s="6">
        <f t="shared" si="0"/>
        <v>7.782562457504489E-3</v>
      </c>
      <c r="L15" s="6">
        <f t="shared" si="1"/>
        <v>0</v>
      </c>
      <c r="M15" s="6">
        <f t="shared" si="2"/>
        <v>0</v>
      </c>
      <c r="N15" s="6">
        <f t="shared" si="3"/>
        <v>0</v>
      </c>
      <c r="O15" s="6">
        <f t="shared" si="4"/>
        <v>2.460116296406739E-3</v>
      </c>
    </row>
    <row r="16" spans="1:15" x14ac:dyDescent="0.2">
      <c r="A16" s="4" t="s">
        <v>119</v>
      </c>
      <c r="B16" s="4" t="s">
        <v>23</v>
      </c>
      <c r="C16" s="4">
        <v>81</v>
      </c>
      <c r="D16" s="4">
        <v>5325</v>
      </c>
      <c r="E16" s="5">
        <v>0</v>
      </c>
      <c r="F16" s="4">
        <v>0</v>
      </c>
      <c r="G16" s="4">
        <v>0</v>
      </c>
      <c r="H16" s="4">
        <v>124</v>
      </c>
      <c r="I16" s="4"/>
      <c r="J16" s="6">
        <f t="shared" si="5"/>
        <v>2.3099034973649989E-4</v>
      </c>
      <c r="K16" s="6">
        <f t="shared" si="0"/>
        <v>1.8567269303858158E-2</v>
      </c>
      <c r="L16" s="6">
        <f t="shared" si="1"/>
        <v>0</v>
      </c>
      <c r="M16" s="6">
        <f t="shared" si="2"/>
        <v>0</v>
      </c>
      <c r="N16" s="6">
        <f t="shared" si="3"/>
        <v>0</v>
      </c>
      <c r="O16" s="6">
        <f t="shared" si="4"/>
        <v>9.2440733561950199E-3</v>
      </c>
    </row>
    <row r="17" spans="1:15" x14ac:dyDescent="0.2">
      <c r="A17" s="4" t="s">
        <v>120</v>
      </c>
      <c r="B17" s="4" t="s">
        <v>24</v>
      </c>
      <c r="C17" s="5">
        <v>2543</v>
      </c>
      <c r="D17" s="4">
        <v>713</v>
      </c>
      <c r="E17" s="4">
        <v>0</v>
      </c>
      <c r="F17" s="4">
        <v>0</v>
      </c>
      <c r="G17" s="4">
        <v>0</v>
      </c>
      <c r="H17" s="4">
        <v>0</v>
      </c>
      <c r="I17" s="4"/>
      <c r="J17" s="6">
        <f t="shared" si="5"/>
        <v>7.2519562886409787E-3</v>
      </c>
      <c r="K17" s="6">
        <f t="shared" si="0"/>
        <v>2.4860963405917117E-3</v>
      </c>
      <c r="L17" s="6">
        <f t="shared" si="1"/>
        <v>0</v>
      </c>
      <c r="M17" s="6">
        <f t="shared" si="2"/>
        <v>0</v>
      </c>
      <c r="N17" s="6">
        <f t="shared" si="3"/>
        <v>0</v>
      </c>
      <c r="O17" s="6">
        <f t="shared" si="4"/>
        <v>0</v>
      </c>
    </row>
    <row r="18" spans="1:15" x14ac:dyDescent="0.2">
      <c r="A18" s="4" t="s">
        <v>122</v>
      </c>
      <c r="B18" s="4" t="s">
        <v>25</v>
      </c>
      <c r="C18" s="4">
        <v>39</v>
      </c>
      <c r="D18" s="4">
        <v>8844</v>
      </c>
      <c r="E18" s="5">
        <v>0</v>
      </c>
      <c r="F18" s="5">
        <v>1346</v>
      </c>
      <c r="G18" s="4">
        <v>0</v>
      </c>
      <c r="H18" s="4">
        <v>290</v>
      </c>
      <c r="I18" s="4"/>
      <c r="J18" s="6">
        <f t="shared" si="5"/>
        <v>1.1121757579905551E-4</v>
      </c>
      <c r="K18" s="6">
        <f t="shared" si="0"/>
        <v>3.0837357694520475E-2</v>
      </c>
      <c r="L18" s="6">
        <f t="shared" si="1"/>
        <v>0</v>
      </c>
      <c r="M18" s="6">
        <f t="shared" si="2"/>
        <v>0.2307560432024687</v>
      </c>
      <c r="N18" s="6">
        <f t="shared" si="3"/>
        <v>0</v>
      </c>
      <c r="O18" s="6">
        <f t="shared" si="4"/>
        <v>2.1619203816907708E-2</v>
      </c>
    </row>
    <row r="19" spans="1:15" x14ac:dyDescent="0.2">
      <c r="A19" s="4" t="s">
        <v>123</v>
      </c>
      <c r="B19" s="4" t="s">
        <v>26</v>
      </c>
      <c r="C19" s="4">
        <v>824</v>
      </c>
      <c r="D19" s="4">
        <v>33</v>
      </c>
      <c r="E19" s="4">
        <v>0</v>
      </c>
      <c r="F19" s="4">
        <v>0</v>
      </c>
      <c r="G19" s="4">
        <v>0</v>
      </c>
      <c r="H19" s="4">
        <v>0</v>
      </c>
      <c r="I19" s="4"/>
      <c r="J19" s="6">
        <f t="shared" si="5"/>
        <v>2.3498277553441471E-3</v>
      </c>
      <c r="K19" s="6">
        <f t="shared" si="0"/>
        <v>1.1506476751686745E-4</v>
      </c>
      <c r="L19" s="6">
        <f t="shared" si="1"/>
        <v>0</v>
      </c>
      <c r="M19" s="6">
        <f t="shared" si="2"/>
        <v>0</v>
      </c>
      <c r="N19" s="6">
        <f t="shared" si="3"/>
        <v>0</v>
      </c>
      <c r="O19" s="6">
        <f t="shared" si="4"/>
        <v>0</v>
      </c>
    </row>
    <row r="20" spans="1:15" x14ac:dyDescent="0.2">
      <c r="A20" s="4" t="s">
        <v>124</v>
      </c>
      <c r="B20" s="4" t="s">
        <v>27</v>
      </c>
      <c r="C20" s="4">
        <v>13</v>
      </c>
      <c r="D20" s="4">
        <v>281</v>
      </c>
      <c r="E20" s="4">
        <v>763</v>
      </c>
      <c r="F20" s="4">
        <v>0</v>
      </c>
      <c r="G20" s="4">
        <v>0</v>
      </c>
      <c r="H20" s="4">
        <v>58</v>
      </c>
      <c r="I20" s="4"/>
      <c r="J20" s="6">
        <f t="shared" si="5"/>
        <v>3.7072525266351838E-5</v>
      </c>
      <c r="K20" s="6">
        <f t="shared" si="0"/>
        <v>9.7979392946181076E-4</v>
      </c>
      <c r="L20" s="6">
        <f t="shared" si="1"/>
        <v>5.6120272437076152E-3</v>
      </c>
      <c r="M20" s="6">
        <f t="shared" si="2"/>
        <v>0</v>
      </c>
      <c r="N20" s="6">
        <f t="shared" si="3"/>
        <v>0</v>
      </c>
      <c r="O20" s="6">
        <f t="shared" si="4"/>
        <v>4.3238407633815418E-3</v>
      </c>
    </row>
    <row r="21" spans="1:15" x14ac:dyDescent="0.2">
      <c r="A21" s="4" t="s">
        <v>125</v>
      </c>
      <c r="B21" s="4" t="s">
        <v>28</v>
      </c>
      <c r="C21" s="5">
        <v>2071</v>
      </c>
      <c r="D21" s="4">
        <v>687</v>
      </c>
      <c r="E21" s="4">
        <v>0</v>
      </c>
      <c r="F21" s="4">
        <v>39</v>
      </c>
      <c r="G21" s="4">
        <v>0</v>
      </c>
      <c r="H21" s="4">
        <v>23</v>
      </c>
      <c r="I21" s="4"/>
      <c r="J21" s="6">
        <f t="shared" si="5"/>
        <v>5.9059384482011267E-3</v>
      </c>
      <c r="K21" s="6">
        <f t="shared" si="0"/>
        <v>2.3954392510329679E-3</v>
      </c>
      <c r="L21" s="6">
        <f t="shared" si="1"/>
        <v>0</v>
      </c>
      <c r="M21" s="6">
        <f t="shared" si="2"/>
        <v>6.6860963483627639E-3</v>
      </c>
      <c r="N21" s="6">
        <f t="shared" si="3"/>
        <v>0</v>
      </c>
      <c r="O21" s="6">
        <f t="shared" si="4"/>
        <v>1.7146265096168183E-3</v>
      </c>
    </row>
    <row r="22" spans="1:15" x14ac:dyDescent="0.2">
      <c r="A22" s="4" t="s">
        <v>126</v>
      </c>
      <c r="B22" s="4" t="s">
        <v>29</v>
      </c>
      <c r="C22" s="5">
        <v>6666</v>
      </c>
      <c r="D22" s="4">
        <v>5118</v>
      </c>
      <c r="E22" s="5">
        <v>0</v>
      </c>
      <c r="F22" s="4">
        <v>0</v>
      </c>
      <c r="G22" s="4">
        <v>0</v>
      </c>
      <c r="H22" s="4">
        <v>74</v>
      </c>
      <c r="I22" s="4"/>
      <c r="J22" s="6">
        <f t="shared" si="5"/>
        <v>1.9009650263500103E-2</v>
      </c>
      <c r="K22" s="6">
        <f t="shared" si="0"/>
        <v>1.7845499398525078E-2</v>
      </c>
      <c r="L22" s="6">
        <f t="shared" si="1"/>
        <v>0</v>
      </c>
      <c r="M22" s="6">
        <f t="shared" si="2"/>
        <v>0</v>
      </c>
      <c r="N22" s="6">
        <f t="shared" si="3"/>
        <v>0</v>
      </c>
      <c r="O22" s="6">
        <f t="shared" si="4"/>
        <v>5.5166244222454152E-3</v>
      </c>
    </row>
    <row r="23" spans="1:15" x14ac:dyDescent="0.2">
      <c r="A23" s="4" t="s">
        <v>127</v>
      </c>
      <c r="B23" s="4" t="s">
        <v>30</v>
      </c>
      <c r="C23" s="5">
        <v>1053</v>
      </c>
      <c r="D23" s="4">
        <v>2637</v>
      </c>
      <c r="E23" s="5">
        <v>0</v>
      </c>
      <c r="F23" s="4">
        <v>15</v>
      </c>
      <c r="G23" s="4">
        <v>0</v>
      </c>
      <c r="H23" s="4">
        <v>6</v>
      </c>
      <c r="I23" s="4"/>
      <c r="J23" s="6">
        <f t="shared" si="5"/>
        <v>3.0028745465744988E-3</v>
      </c>
      <c r="K23" s="6">
        <f t="shared" si="0"/>
        <v>9.1947209679387708E-3</v>
      </c>
      <c r="L23" s="6">
        <f t="shared" si="1"/>
        <v>0</v>
      </c>
      <c r="M23" s="6">
        <f t="shared" si="2"/>
        <v>2.5715755186010631E-3</v>
      </c>
      <c r="N23" s="6">
        <f t="shared" si="3"/>
        <v>0</v>
      </c>
      <c r="O23" s="6">
        <f t="shared" si="4"/>
        <v>4.4729387207395258E-4</v>
      </c>
    </row>
    <row r="24" spans="1:15" x14ac:dyDescent="0.2">
      <c r="A24" s="4" t="s">
        <v>128</v>
      </c>
      <c r="B24" s="4" t="s">
        <v>31</v>
      </c>
      <c r="C24" s="4">
        <v>439</v>
      </c>
      <c r="D24" s="4">
        <v>2195</v>
      </c>
      <c r="E24" s="5">
        <v>0</v>
      </c>
      <c r="F24" s="4">
        <v>5</v>
      </c>
      <c r="G24" s="4">
        <v>0</v>
      </c>
      <c r="H24" s="4">
        <v>98</v>
      </c>
      <c r="I24" s="4"/>
      <c r="J24" s="6">
        <f t="shared" si="5"/>
        <v>1.2519106609175734E-3</v>
      </c>
      <c r="K24" s="6">
        <f t="shared" si="0"/>
        <v>7.6535504454401226E-3</v>
      </c>
      <c r="L24" s="6">
        <f t="shared" si="1"/>
        <v>0</v>
      </c>
      <c r="M24" s="6">
        <f t="shared" si="2"/>
        <v>8.5719183953368767E-4</v>
      </c>
      <c r="N24" s="6">
        <f t="shared" si="3"/>
        <v>0</v>
      </c>
      <c r="O24" s="6">
        <f t="shared" si="4"/>
        <v>7.3057999105412257E-3</v>
      </c>
    </row>
    <row r="25" spans="1:15" x14ac:dyDescent="0.2">
      <c r="A25" s="4" t="s">
        <v>130</v>
      </c>
      <c r="B25" s="4" t="s">
        <v>32</v>
      </c>
      <c r="C25" s="5">
        <v>1643</v>
      </c>
      <c r="D25" s="4">
        <v>25</v>
      </c>
      <c r="E25" s="4">
        <v>56</v>
      </c>
      <c r="F25" s="4">
        <v>0</v>
      </c>
      <c r="G25" s="4">
        <v>0</v>
      </c>
      <c r="H25" s="4">
        <v>0</v>
      </c>
      <c r="I25" s="4"/>
      <c r="J25" s="6">
        <f t="shared" si="5"/>
        <v>4.6853968471243131E-3</v>
      </c>
      <c r="K25" s="6">
        <f t="shared" si="0"/>
        <v>8.717027842186928E-5</v>
      </c>
      <c r="L25" s="6">
        <f t="shared" si="1"/>
        <v>4.1189190779505436E-4</v>
      </c>
      <c r="M25" s="6">
        <f t="shared" si="2"/>
        <v>0</v>
      </c>
      <c r="N25" s="6">
        <f t="shared" si="3"/>
        <v>0</v>
      </c>
      <c r="O25" s="6">
        <f t="shared" si="4"/>
        <v>0</v>
      </c>
    </row>
    <row r="26" spans="1:15" x14ac:dyDescent="0.2">
      <c r="A26" s="4" t="s">
        <v>131</v>
      </c>
      <c r="B26" s="4" t="s">
        <v>33</v>
      </c>
      <c r="C26" s="5">
        <v>4106</v>
      </c>
      <c r="D26" s="4">
        <v>5242</v>
      </c>
      <c r="E26" s="5">
        <v>630</v>
      </c>
      <c r="F26" s="4">
        <v>0</v>
      </c>
      <c r="G26" s="4">
        <v>0</v>
      </c>
      <c r="H26" s="4">
        <v>14</v>
      </c>
      <c r="I26" s="4"/>
      <c r="J26" s="6">
        <f t="shared" si="5"/>
        <v>1.1709214518741587E-2</v>
      </c>
      <c r="K26" s="6">
        <f t="shared" si="0"/>
        <v>1.8277863979497551E-2</v>
      </c>
      <c r="L26" s="6">
        <f t="shared" si="1"/>
        <v>4.6337839626943616E-3</v>
      </c>
      <c r="M26" s="6">
        <f t="shared" si="2"/>
        <v>0</v>
      </c>
      <c r="N26" s="6">
        <f t="shared" si="3"/>
        <v>0</v>
      </c>
      <c r="O26" s="6">
        <f t="shared" si="4"/>
        <v>1.0436857015058893E-3</v>
      </c>
    </row>
    <row r="27" spans="1:15" x14ac:dyDescent="0.2">
      <c r="A27" s="4" t="s">
        <v>132</v>
      </c>
      <c r="B27" s="4" t="s">
        <v>34</v>
      </c>
      <c r="C27" s="4">
        <v>595</v>
      </c>
      <c r="D27" s="4">
        <v>33</v>
      </c>
      <c r="E27" s="4">
        <v>0</v>
      </c>
      <c r="F27" s="4">
        <v>0</v>
      </c>
      <c r="G27" s="4">
        <v>17</v>
      </c>
      <c r="H27" s="4">
        <v>1</v>
      </c>
      <c r="I27" s="4"/>
      <c r="J27" s="6">
        <f t="shared" si="5"/>
        <v>1.6967809641137955E-3</v>
      </c>
      <c r="K27" s="6">
        <f t="shared" si="0"/>
        <v>1.1506476751686745E-4</v>
      </c>
      <c r="L27" s="6">
        <f t="shared" si="1"/>
        <v>0</v>
      </c>
      <c r="M27" s="6">
        <f t="shared" si="2"/>
        <v>0</v>
      </c>
      <c r="N27" s="6">
        <f t="shared" si="3"/>
        <v>2.1598272138228943E-3</v>
      </c>
      <c r="O27" s="6">
        <f t="shared" si="4"/>
        <v>7.4548978678992101E-5</v>
      </c>
    </row>
    <row r="28" spans="1:15" x14ac:dyDescent="0.2">
      <c r="A28" s="4" t="s">
        <v>134</v>
      </c>
      <c r="B28" s="4" t="s">
        <v>35</v>
      </c>
      <c r="C28" s="4">
        <v>171</v>
      </c>
      <c r="D28" s="4">
        <v>2490</v>
      </c>
      <c r="E28" s="5">
        <v>0</v>
      </c>
      <c r="F28" s="4">
        <v>0</v>
      </c>
      <c r="G28" s="4">
        <v>0</v>
      </c>
      <c r="H28" s="4">
        <v>1</v>
      </c>
      <c r="I28" s="4"/>
      <c r="J28" s="6">
        <f t="shared" si="5"/>
        <v>4.8764629388816646E-4</v>
      </c>
      <c r="K28" s="6">
        <f t="shared" si="0"/>
        <v>8.6821597308181803E-3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7.4548978678992101E-5</v>
      </c>
    </row>
    <row r="29" spans="1:15" x14ac:dyDescent="0.2">
      <c r="A29" s="4" t="s">
        <v>135</v>
      </c>
      <c r="B29" s="4" t="s">
        <v>36</v>
      </c>
      <c r="C29" s="5">
        <v>6449</v>
      </c>
      <c r="D29" s="4">
        <v>1410</v>
      </c>
      <c r="E29" s="5">
        <v>213</v>
      </c>
      <c r="F29" s="4">
        <v>95</v>
      </c>
      <c r="G29" s="4">
        <v>3</v>
      </c>
      <c r="H29" s="4">
        <v>270</v>
      </c>
      <c r="I29" s="4"/>
      <c r="J29" s="6">
        <f t="shared" si="5"/>
        <v>1.8390824264823306E-2</v>
      </c>
      <c r="K29" s="6">
        <f t="shared" si="0"/>
        <v>4.9164037029934271E-3</v>
      </c>
      <c r="L29" s="6">
        <f t="shared" si="1"/>
        <v>1.5666602921490459E-3</v>
      </c>
      <c r="M29" s="6">
        <f t="shared" si="2"/>
        <v>1.6286644951140065E-2</v>
      </c>
      <c r="N29" s="6">
        <f t="shared" si="3"/>
        <v>3.8114597890992252E-4</v>
      </c>
      <c r="O29" s="6">
        <f t="shared" si="4"/>
        <v>2.0128224243327865E-2</v>
      </c>
    </row>
    <row r="30" spans="1:15" x14ac:dyDescent="0.2">
      <c r="A30" s="4" t="s">
        <v>136</v>
      </c>
      <c r="B30" s="4" t="s">
        <v>37</v>
      </c>
      <c r="C30" s="4">
        <v>137</v>
      </c>
      <c r="D30" s="4">
        <v>897</v>
      </c>
      <c r="E30" s="4">
        <v>994</v>
      </c>
      <c r="F30" s="4">
        <v>20</v>
      </c>
      <c r="G30" s="4">
        <v>0</v>
      </c>
      <c r="H30" s="4">
        <v>76</v>
      </c>
      <c r="I30" s="4"/>
      <c r="J30" s="6">
        <f t="shared" si="5"/>
        <v>3.906873816530924E-4</v>
      </c>
      <c r="K30" s="6">
        <f t="shared" si="0"/>
        <v>3.1276695897766698E-3</v>
      </c>
      <c r="L30" s="6">
        <f t="shared" si="1"/>
        <v>7.311081363362215E-3</v>
      </c>
      <c r="M30" s="6">
        <f t="shared" si="2"/>
        <v>3.4287673581347507E-3</v>
      </c>
      <c r="N30" s="6">
        <f t="shared" si="3"/>
        <v>0</v>
      </c>
      <c r="O30" s="6">
        <f t="shared" si="4"/>
        <v>5.6657223796033997E-3</v>
      </c>
    </row>
    <row r="31" spans="1:15" x14ac:dyDescent="0.2">
      <c r="A31" s="4" t="s">
        <v>138</v>
      </c>
      <c r="B31" s="4" t="s">
        <v>38</v>
      </c>
      <c r="C31" s="5">
        <v>7050</v>
      </c>
      <c r="D31" s="4">
        <v>1</v>
      </c>
      <c r="E31" s="4">
        <v>0</v>
      </c>
      <c r="F31" s="4">
        <v>0</v>
      </c>
      <c r="G31" s="4">
        <v>0</v>
      </c>
      <c r="H31" s="4">
        <v>186</v>
      </c>
      <c r="I31" s="4"/>
      <c r="J31" s="6">
        <f t="shared" si="5"/>
        <v>2.0104715625213879E-2</v>
      </c>
      <c r="K31" s="6">
        <f t="shared" si="0"/>
        <v>3.4868111368747711E-6</v>
      </c>
      <c r="L31" s="6">
        <f t="shared" si="1"/>
        <v>0</v>
      </c>
      <c r="M31" s="6">
        <f t="shared" si="2"/>
        <v>0</v>
      </c>
      <c r="N31" s="6">
        <f t="shared" si="3"/>
        <v>0</v>
      </c>
      <c r="O31" s="6">
        <f t="shared" si="4"/>
        <v>1.386611003429253E-2</v>
      </c>
    </row>
    <row r="32" spans="1:15" x14ac:dyDescent="0.2">
      <c r="A32" s="4" t="s">
        <v>139</v>
      </c>
      <c r="B32" s="4" t="s">
        <v>39</v>
      </c>
      <c r="C32" s="5">
        <v>2680</v>
      </c>
      <c r="D32" s="4">
        <v>1777</v>
      </c>
      <c r="E32" s="5">
        <v>0</v>
      </c>
      <c r="F32" s="4">
        <v>0</v>
      </c>
      <c r="G32" s="4">
        <v>0</v>
      </c>
      <c r="H32" s="4">
        <v>7</v>
      </c>
      <c r="I32" s="4"/>
      <c r="J32" s="6">
        <f t="shared" si="5"/>
        <v>7.6426436702940704E-3</v>
      </c>
      <c r="K32" s="6">
        <f t="shared" si="0"/>
        <v>6.1960633902264682E-3</v>
      </c>
      <c r="L32" s="6">
        <f t="shared" si="1"/>
        <v>0</v>
      </c>
      <c r="M32" s="6">
        <f t="shared" si="2"/>
        <v>0</v>
      </c>
      <c r="N32" s="6">
        <f t="shared" si="3"/>
        <v>0</v>
      </c>
      <c r="O32" s="6">
        <f t="shared" si="4"/>
        <v>5.2184285075294466E-4</v>
      </c>
    </row>
    <row r="33" spans="1:15" x14ac:dyDescent="0.2">
      <c r="A33" s="4" t="s">
        <v>140</v>
      </c>
      <c r="B33" s="4" t="s">
        <v>40</v>
      </c>
      <c r="C33" s="5">
        <v>2254</v>
      </c>
      <c r="D33" s="5">
        <v>3122</v>
      </c>
      <c r="E33" s="5">
        <v>3041</v>
      </c>
      <c r="F33" s="4">
        <v>0</v>
      </c>
      <c r="G33" s="4">
        <v>0</v>
      </c>
      <c r="H33" s="4">
        <v>185</v>
      </c>
      <c r="I33" s="4"/>
      <c r="J33" s="6">
        <f t="shared" si="5"/>
        <v>6.4278055346428491E-3</v>
      </c>
      <c r="K33" s="6">
        <f t="shared" si="0"/>
        <v>1.0885824369323036E-2</v>
      </c>
      <c r="L33" s="6">
        <f t="shared" si="1"/>
        <v>2.2367201635799291E-2</v>
      </c>
      <c r="M33" s="6">
        <f t="shared" si="2"/>
        <v>0</v>
      </c>
      <c r="N33" s="6">
        <f t="shared" si="3"/>
        <v>0</v>
      </c>
      <c r="O33" s="6">
        <f t="shared" si="4"/>
        <v>1.3791561055613539E-2</v>
      </c>
    </row>
    <row r="34" spans="1:15" x14ac:dyDescent="0.2">
      <c r="A34" s="4" t="s">
        <v>129</v>
      </c>
      <c r="B34" s="4" t="s">
        <v>0</v>
      </c>
      <c r="C34" s="4">
        <v>0</v>
      </c>
      <c r="D34" s="4">
        <v>2104</v>
      </c>
      <c r="E34" s="5">
        <v>0</v>
      </c>
      <c r="F34" s="4">
        <v>0</v>
      </c>
      <c r="G34" s="4">
        <v>0</v>
      </c>
      <c r="H34" s="4">
        <v>0</v>
      </c>
      <c r="I34" s="4"/>
      <c r="J34" s="6">
        <f t="shared" si="5"/>
        <v>0</v>
      </c>
      <c r="K34" s="6">
        <f t="shared" si="0"/>
        <v>7.3362506319845184E-3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</row>
    <row r="35" spans="1:15" x14ac:dyDescent="0.2">
      <c r="A35" s="4" t="s">
        <v>144</v>
      </c>
      <c r="B35" s="4" t="s">
        <v>1</v>
      </c>
      <c r="C35" s="4">
        <v>0</v>
      </c>
      <c r="D35" s="4">
        <v>7205</v>
      </c>
      <c r="E35" s="5">
        <v>0</v>
      </c>
      <c r="F35" s="4">
        <v>0</v>
      </c>
      <c r="G35" s="4">
        <v>0</v>
      </c>
      <c r="H35" s="4">
        <v>0</v>
      </c>
      <c r="I35" s="4"/>
      <c r="J35" s="6">
        <f t="shared" si="5"/>
        <v>0</v>
      </c>
      <c r="K35" s="6">
        <f t="shared" si="0"/>
        <v>2.5122474241182725E-2</v>
      </c>
      <c r="L35" s="6">
        <f t="shared" si="1"/>
        <v>0</v>
      </c>
      <c r="M35" s="6">
        <f t="shared" si="2"/>
        <v>0</v>
      </c>
      <c r="N35" s="6">
        <f t="shared" si="3"/>
        <v>0</v>
      </c>
      <c r="O35" s="6">
        <f t="shared" si="4"/>
        <v>0</v>
      </c>
    </row>
    <row r="36" spans="1:15" x14ac:dyDescent="0.2">
      <c r="A36" s="4" t="s">
        <v>141</v>
      </c>
      <c r="B36" s="4" t="s">
        <v>41</v>
      </c>
      <c r="C36" s="4">
        <v>839</v>
      </c>
      <c r="D36" s="4">
        <v>6980</v>
      </c>
      <c r="E36" s="5">
        <v>0</v>
      </c>
      <c r="F36" s="4">
        <v>0</v>
      </c>
      <c r="G36" s="4">
        <v>0</v>
      </c>
      <c r="H36" s="4">
        <v>36</v>
      </c>
      <c r="I36" s="4"/>
      <c r="J36" s="6">
        <f t="shared" si="5"/>
        <v>2.3926037460360915E-3</v>
      </c>
      <c r="K36" s="6">
        <f t="shared" si="0"/>
        <v>2.4337941735385903E-2</v>
      </c>
      <c r="L36" s="6">
        <f t="shared" si="1"/>
        <v>0</v>
      </c>
      <c r="M36" s="6">
        <f t="shared" si="2"/>
        <v>0</v>
      </c>
      <c r="N36" s="6">
        <f t="shared" si="3"/>
        <v>0</v>
      </c>
      <c r="O36" s="6">
        <f t="shared" si="4"/>
        <v>2.6837632324437154E-3</v>
      </c>
    </row>
    <row r="37" spans="1:15" x14ac:dyDescent="0.2">
      <c r="A37" s="4" t="s">
        <v>145</v>
      </c>
      <c r="B37" s="4" t="s">
        <v>42</v>
      </c>
      <c r="C37" s="5">
        <v>5528</v>
      </c>
      <c r="D37" s="5">
        <v>8622</v>
      </c>
      <c r="E37" s="5">
        <v>7993</v>
      </c>
      <c r="F37" s="4">
        <v>0</v>
      </c>
      <c r="G37" s="4">
        <v>0</v>
      </c>
      <c r="H37" s="4">
        <v>109</v>
      </c>
      <c r="I37" s="4"/>
      <c r="J37" s="6">
        <f t="shared" si="5"/>
        <v>1.576437843633792E-2</v>
      </c>
      <c r="K37" s="6">
        <f t="shared" si="0"/>
        <v>3.0063285622134277E-2</v>
      </c>
      <c r="L37" s="6">
        <f t="shared" si="1"/>
        <v>5.8790214625104809E-2</v>
      </c>
      <c r="M37" s="6">
        <f t="shared" si="2"/>
        <v>0</v>
      </c>
      <c r="N37" s="6">
        <f t="shared" si="3"/>
        <v>0</v>
      </c>
      <c r="O37" s="6">
        <f t="shared" si="4"/>
        <v>8.1258386760101383E-3</v>
      </c>
    </row>
    <row r="38" spans="1:15" x14ac:dyDescent="0.2">
      <c r="A38" s="4" t="s">
        <v>142</v>
      </c>
      <c r="B38" s="4" t="s">
        <v>43</v>
      </c>
      <c r="C38" s="4">
        <v>195</v>
      </c>
      <c r="D38" s="4">
        <v>993</v>
      </c>
      <c r="E38" s="4">
        <v>0</v>
      </c>
      <c r="F38" s="4">
        <v>0</v>
      </c>
      <c r="G38" s="4">
        <v>0</v>
      </c>
      <c r="H38" s="4">
        <v>63</v>
      </c>
      <c r="I38" s="4"/>
      <c r="J38" s="6">
        <f t="shared" si="5"/>
        <v>5.5608787899527753E-4</v>
      </c>
      <c r="K38" s="6">
        <f t="shared" si="0"/>
        <v>3.4624034589166479E-3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4.6965856567765018E-3</v>
      </c>
    </row>
    <row r="39" spans="1:15" x14ac:dyDescent="0.2">
      <c r="A39" s="4" t="s">
        <v>143</v>
      </c>
      <c r="B39" s="4" t="s">
        <v>44</v>
      </c>
      <c r="C39" s="5">
        <v>2111</v>
      </c>
      <c r="D39" s="4">
        <v>12945</v>
      </c>
      <c r="E39" s="5">
        <v>0</v>
      </c>
      <c r="F39" s="4">
        <v>0</v>
      </c>
      <c r="G39" s="4">
        <v>0</v>
      </c>
      <c r="H39" s="5">
        <v>1304</v>
      </c>
      <c r="I39" s="4"/>
      <c r="J39" s="6">
        <f t="shared" si="5"/>
        <v>6.0200077567129787E-3</v>
      </c>
      <c r="K39" s="6">
        <f t="shared" si="0"/>
        <v>4.5136770166843913E-2</v>
      </c>
      <c r="L39" s="6">
        <f t="shared" si="1"/>
        <v>0</v>
      </c>
      <c r="M39" s="6">
        <f t="shared" si="2"/>
        <v>0</v>
      </c>
      <c r="N39" s="6">
        <f t="shared" si="3"/>
        <v>0</v>
      </c>
      <c r="O39" s="6">
        <f t="shared" si="4"/>
        <v>9.7211868197405696E-2</v>
      </c>
    </row>
    <row r="40" spans="1:15" x14ac:dyDescent="0.2">
      <c r="A40" s="4" t="s">
        <v>154</v>
      </c>
      <c r="B40" s="4" t="s">
        <v>45</v>
      </c>
      <c r="C40" s="4">
        <v>572</v>
      </c>
      <c r="D40" s="4">
        <v>15455</v>
      </c>
      <c r="E40" s="5">
        <v>0</v>
      </c>
      <c r="F40" s="4">
        <v>0</v>
      </c>
      <c r="G40" s="4">
        <v>0</v>
      </c>
      <c r="H40" s="4">
        <v>172</v>
      </c>
      <c r="I40" s="4"/>
      <c r="J40" s="6">
        <f t="shared" si="5"/>
        <v>1.6311911117194808E-3</v>
      </c>
      <c r="K40" s="6">
        <f t="shared" si="0"/>
        <v>5.3888666120399588E-2</v>
      </c>
      <c r="L40" s="6">
        <f t="shared" si="1"/>
        <v>0</v>
      </c>
      <c r="M40" s="6">
        <f t="shared" si="2"/>
        <v>0</v>
      </c>
      <c r="N40" s="6">
        <f t="shared" si="3"/>
        <v>0</v>
      </c>
      <c r="O40" s="6">
        <f t="shared" si="4"/>
        <v>1.2822424332786641E-2</v>
      </c>
    </row>
    <row r="41" spans="1:15" x14ac:dyDescent="0.2">
      <c r="A41" s="4" t="s">
        <v>155</v>
      </c>
      <c r="B41" s="4" t="s">
        <v>46</v>
      </c>
      <c r="C41" s="5">
        <v>5206</v>
      </c>
      <c r="D41" s="5">
        <v>2813</v>
      </c>
      <c r="E41" s="5">
        <v>1974</v>
      </c>
      <c r="F41" s="5">
        <v>1130</v>
      </c>
      <c r="G41" s="4">
        <v>0</v>
      </c>
      <c r="H41" s="4">
        <v>0</v>
      </c>
      <c r="I41" s="4"/>
      <c r="J41" s="6">
        <f t="shared" si="5"/>
        <v>1.4846120502817512E-2</v>
      </c>
      <c r="K41" s="6">
        <f t="shared" si="0"/>
        <v>9.8083997280287317E-3</v>
      </c>
      <c r="L41" s="6">
        <f t="shared" si="1"/>
        <v>1.4519189749775665E-2</v>
      </c>
      <c r="M41" s="6">
        <f t="shared" si="2"/>
        <v>0.19372535573461341</v>
      </c>
      <c r="N41" s="6">
        <f t="shared" si="3"/>
        <v>0</v>
      </c>
      <c r="O41" s="6">
        <f t="shared" si="4"/>
        <v>0</v>
      </c>
    </row>
    <row r="42" spans="1:15" x14ac:dyDescent="0.2">
      <c r="A42" s="4" t="s">
        <v>156</v>
      </c>
      <c r="B42" s="4" t="s">
        <v>47</v>
      </c>
      <c r="C42" s="5">
        <v>3400</v>
      </c>
      <c r="D42" s="4">
        <v>0</v>
      </c>
      <c r="E42" s="4">
        <v>0</v>
      </c>
      <c r="F42" s="4">
        <v>0</v>
      </c>
      <c r="G42" s="4">
        <v>0</v>
      </c>
      <c r="H42" s="4">
        <v>5</v>
      </c>
      <c r="I42" s="4"/>
      <c r="J42" s="6">
        <f t="shared" si="5"/>
        <v>9.6958912235074034E-3</v>
      </c>
      <c r="K42" s="6">
        <f t="shared" si="0"/>
        <v>0</v>
      </c>
      <c r="L42" s="6">
        <f t="shared" si="1"/>
        <v>0</v>
      </c>
      <c r="M42" s="6">
        <f t="shared" si="2"/>
        <v>0</v>
      </c>
      <c r="N42" s="6">
        <f t="shared" si="3"/>
        <v>0</v>
      </c>
      <c r="O42" s="6">
        <f t="shared" si="4"/>
        <v>3.7274489339496049E-4</v>
      </c>
    </row>
    <row r="43" spans="1:15" x14ac:dyDescent="0.2">
      <c r="A43" s="4" t="s">
        <v>157</v>
      </c>
      <c r="B43" s="4" t="s">
        <v>48</v>
      </c>
      <c r="C43" s="5">
        <v>7858</v>
      </c>
      <c r="D43" s="4">
        <v>305</v>
      </c>
      <c r="E43" s="4">
        <v>0</v>
      </c>
      <c r="F43" s="4">
        <v>0</v>
      </c>
      <c r="G43" s="4">
        <v>0</v>
      </c>
      <c r="H43" s="4">
        <v>57</v>
      </c>
      <c r="I43" s="4"/>
      <c r="J43" s="6">
        <f t="shared" si="5"/>
        <v>2.2408915657153285E-2</v>
      </c>
      <c r="K43" s="6">
        <f t="shared" si="0"/>
        <v>1.0634773967468053E-3</v>
      </c>
      <c r="L43" s="6">
        <f t="shared" si="1"/>
        <v>0</v>
      </c>
      <c r="M43" s="6">
        <f t="shared" si="2"/>
        <v>0</v>
      </c>
      <c r="N43" s="6">
        <f t="shared" si="3"/>
        <v>0</v>
      </c>
      <c r="O43" s="6">
        <f t="shared" si="4"/>
        <v>4.24929178470255E-3</v>
      </c>
    </row>
    <row r="44" spans="1:15" x14ac:dyDescent="0.2">
      <c r="A44" s="4" t="s">
        <v>158</v>
      </c>
      <c r="B44" s="4" t="s">
        <v>49</v>
      </c>
      <c r="C44" s="5">
        <v>2736</v>
      </c>
      <c r="D44" s="5">
        <v>4626</v>
      </c>
      <c r="E44" s="5">
        <v>4203</v>
      </c>
      <c r="F44" s="4">
        <v>0</v>
      </c>
      <c r="G44" s="4">
        <v>0</v>
      </c>
      <c r="H44" s="4">
        <v>439</v>
      </c>
      <c r="I44" s="4"/>
      <c r="J44" s="6">
        <f t="shared" si="5"/>
        <v>7.8023407022106634E-3</v>
      </c>
      <c r="K44" s="6">
        <f t="shared" si="0"/>
        <v>1.6129988319182692E-2</v>
      </c>
      <c r="L44" s="6">
        <f t="shared" si="1"/>
        <v>3.091395872254667E-2</v>
      </c>
      <c r="M44" s="6">
        <f t="shared" si="2"/>
        <v>0</v>
      </c>
      <c r="N44" s="6">
        <f t="shared" si="3"/>
        <v>0</v>
      </c>
      <c r="O44" s="6">
        <f t="shared" si="4"/>
        <v>3.2727001640077531E-2</v>
      </c>
    </row>
    <row r="45" spans="1:15" x14ac:dyDescent="0.2">
      <c r="A45" s="4" t="s">
        <v>159</v>
      </c>
      <c r="B45" s="4" t="s">
        <v>50</v>
      </c>
      <c r="C45" s="5">
        <v>2983</v>
      </c>
      <c r="D45" s="4">
        <v>752</v>
      </c>
      <c r="E45" s="4">
        <v>61</v>
      </c>
      <c r="F45" s="4">
        <v>0</v>
      </c>
      <c r="G45" s="4">
        <v>0</v>
      </c>
      <c r="H45" s="4">
        <v>51</v>
      </c>
      <c r="I45" s="4"/>
      <c r="J45" s="6">
        <f t="shared" si="5"/>
        <v>8.5067186822713487E-3</v>
      </c>
      <c r="K45" s="6">
        <f t="shared" si="0"/>
        <v>2.6220819749298279E-3</v>
      </c>
      <c r="L45" s="6">
        <f t="shared" si="1"/>
        <v>4.4866797099104135E-4</v>
      </c>
      <c r="M45" s="6">
        <f t="shared" si="2"/>
        <v>0</v>
      </c>
      <c r="N45" s="6">
        <f t="shared" si="3"/>
        <v>0</v>
      </c>
      <c r="O45" s="6">
        <f t="shared" si="4"/>
        <v>3.8019979126285969E-3</v>
      </c>
    </row>
    <row r="46" spans="1:15" x14ac:dyDescent="0.2">
      <c r="A46" s="4" t="s">
        <v>160</v>
      </c>
      <c r="B46" s="4" t="s">
        <v>51</v>
      </c>
      <c r="C46" s="5">
        <v>1297</v>
      </c>
      <c r="D46" s="4">
        <v>3795</v>
      </c>
      <c r="E46" s="5">
        <v>0</v>
      </c>
      <c r="F46" s="4">
        <v>0</v>
      </c>
      <c r="G46" s="4">
        <v>0</v>
      </c>
      <c r="H46" s="4">
        <v>29</v>
      </c>
      <c r="I46" s="4"/>
      <c r="J46" s="6">
        <f t="shared" si="5"/>
        <v>3.6986973284967948E-3</v>
      </c>
      <c r="K46" s="6">
        <f t="shared" si="0"/>
        <v>1.3232448264439757E-2</v>
      </c>
      <c r="L46" s="6">
        <f t="shared" si="1"/>
        <v>0</v>
      </c>
      <c r="M46" s="6">
        <f t="shared" si="2"/>
        <v>0</v>
      </c>
      <c r="N46" s="6">
        <f t="shared" si="3"/>
        <v>0</v>
      </c>
      <c r="O46" s="6">
        <f t="shared" si="4"/>
        <v>2.1619203816907709E-3</v>
      </c>
    </row>
    <row r="47" spans="1:15" x14ac:dyDescent="0.2">
      <c r="A47" s="4" t="s">
        <v>164</v>
      </c>
      <c r="B47" s="4" t="s">
        <v>52</v>
      </c>
      <c r="C47" s="5">
        <v>3265</v>
      </c>
      <c r="D47" s="4">
        <v>597</v>
      </c>
      <c r="E47" s="4">
        <v>0</v>
      </c>
      <c r="F47" s="4">
        <v>0</v>
      </c>
      <c r="G47" s="4">
        <v>0</v>
      </c>
      <c r="H47" s="4">
        <v>27</v>
      </c>
      <c r="I47" s="4"/>
      <c r="J47" s="6">
        <f t="shared" si="5"/>
        <v>9.3109073072799031E-3</v>
      </c>
      <c r="K47" s="6">
        <f t="shared" si="0"/>
        <v>2.0816262487142385E-3</v>
      </c>
      <c r="L47" s="6">
        <f t="shared" si="1"/>
        <v>0</v>
      </c>
      <c r="M47" s="6">
        <f t="shared" si="2"/>
        <v>0</v>
      </c>
      <c r="N47" s="6">
        <f t="shared" si="3"/>
        <v>0</v>
      </c>
      <c r="O47" s="6">
        <f t="shared" si="4"/>
        <v>2.0128224243327868E-3</v>
      </c>
    </row>
    <row r="48" spans="1:15" x14ac:dyDescent="0.2">
      <c r="A48" s="4" t="s">
        <v>161</v>
      </c>
      <c r="B48" s="4" t="s">
        <v>53</v>
      </c>
      <c r="C48" s="5">
        <v>5918</v>
      </c>
      <c r="D48" s="4">
        <v>411</v>
      </c>
      <c r="E48" s="4">
        <v>411</v>
      </c>
      <c r="F48" s="4">
        <v>235</v>
      </c>
      <c r="G48" s="4">
        <v>0</v>
      </c>
      <c r="H48" s="4">
        <v>19</v>
      </c>
      <c r="I48" s="4"/>
      <c r="J48" s="6">
        <f t="shared" si="5"/>
        <v>1.6876554194328475E-2</v>
      </c>
      <c r="K48" s="6">
        <f t="shared" si="0"/>
        <v>1.4330793772555309E-3</v>
      </c>
      <c r="L48" s="6">
        <f t="shared" si="1"/>
        <v>3.0229923947101313E-3</v>
      </c>
      <c r="M48" s="6">
        <f t="shared" si="2"/>
        <v>4.0288016458083317E-2</v>
      </c>
      <c r="N48" s="6">
        <f t="shared" si="3"/>
        <v>0</v>
      </c>
      <c r="O48" s="6">
        <f t="shared" si="4"/>
        <v>1.4164305949008499E-3</v>
      </c>
    </row>
    <row r="49" spans="1:15" x14ac:dyDescent="0.2">
      <c r="A49" s="4" t="s">
        <v>146</v>
      </c>
      <c r="B49" s="4" t="s">
        <v>54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/>
      <c r="J49" s="6">
        <f t="shared" si="5"/>
        <v>0</v>
      </c>
      <c r="K49" s="6">
        <f t="shared" si="0"/>
        <v>0</v>
      </c>
      <c r="L49" s="6">
        <f t="shared" si="1"/>
        <v>0</v>
      </c>
      <c r="M49" s="6">
        <f t="shared" si="2"/>
        <v>0</v>
      </c>
      <c r="N49" s="6">
        <f t="shared" si="3"/>
        <v>0</v>
      </c>
      <c r="O49" s="6">
        <f t="shared" si="4"/>
        <v>0</v>
      </c>
    </row>
    <row r="50" spans="1:15" x14ac:dyDescent="0.2">
      <c r="A50" s="4" t="s">
        <v>162</v>
      </c>
      <c r="B50" s="4" t="s">
        <v>55</v>
      </c>
      <c r="C50" s="5">
        <v>15201</v>
      </c>
      <c r="D50" s="4">
        <v>4504</v>
      </c>
      <c r="E50" s="5">
        <v>0</v>
      </c>
      <c r="F50" s="4">
        <v>58</v>
      </c>
      <c r="G50" s="4">
        <v>0</v>
      </c>
      <c r="H50" s="4">
        <v>2</v>
      </c>
      <c r="I50" s="4"/>
      <c r="J50" s="6">
        <f t="shared" si="5"/>
        <v>4.3349188967216477E-2</v>
      </c>
      <c r="K50" s="6">
        <f t="shared" si="0"/>
        <v>1.570459736048397E-2</v>
      </c>
      <c r="L50" s="6">
        <f t="shared" si="1"/>
        <v>0</v>
      </c>
      <c r="M50" s="6">
        <f t="shared" si="2"/>
        <v>9.9434253385907775E-3</v>
      </c>
      <c r="N50" s="6">
        <f t="shared" si="3"/>
        <v>0</v>
      </c>
      <c r="O50" s="6">
        <f t="shared" si="4"/>
        <v>1.490979573579842E-4</v>
      </c>
    </row>
    <row r="51" spans="1:15" x14ac:dyDescent="0.2">
      <c r="A51" s="4" t="s">
        <v>163</v>
      </c>
      <c r="B51" s="4" t="s">
        <v>56</v>
      </c>
      <c r="C51" s="5">
        <v>11673</v>
      </c>
      <c r="D51" s="4">
        <v>2604</v>
      </c>
      <c r="E51" s="5">
        <v>325</v>
      </c>
      <c r="F51" s="4">
        <v>0</v>
      </c>
      <c r="G51" s="4">
        <v>0</v>
      </c>
      <c r="H51" s="4">
        <v>70</v>
      </c>
      <c r="I51" s="4"/>
      <c r="J51" s="6">
        <f t="shared" si="5"/>
        <v>3.3288275956471151E-2</v>
      </c>
      <c r="K51" s="6">
        <f t="shared" si="0"/>
        <v>9.079656200421905E-3</v>
      </c>
      <c r="L51" s="6">
        <f t="shared" si="1"/>
        <v>2.3904441077391547E-3</v>
      </c>
      <c r="M51" s="6">
        <f t="shared" si="2"/>
        <v>0</v>
      </c>
      <c r="N51" s="6">
        <f t="shared" si="3"/>
        <v>0</v>
      </c>
      <c r="O51" s="6">
        <f t="shared" si="4"/>
        <v>5.2184285075294471E-3</v>
      </c>
    </row>
    <row r="52" spans="1:15" x14ac:dyDescent="0.2">
      <c r="A52" s="4" t="s">
        <v>165</v>
      </c>
      <c r="B52" s="4" t="s">
        <v>57</v>
      </c>
      <c r="C52" s="4">
        <v>204</v>
      </c>
      <c r="D52" s="4">
        <v>378</v>
      </c>
      <c r="E52" s="4">
        <v>0</v>
      </c>
      <c r="F52" s="4">
        <v>0</v>
      </c>
      <c r="G52" s="4">
        <v>0</v>
      </c>
      <c r="H52" s="4">
        <v>8</v>
      </c>
      <c r="I52" s="4"/>
      <c r="J52" s="6">
        <f t="shared" si="5"/>
        <v>5.8175347341044416E-4</v>
      </c>
      <c r="K52" s="6">
        <f t="shared" si="0"/>
        <v>1.3180146097386636E-3</v>
      </c>
      <c r="L52" s="6">
        <f t="shared" si="1"/>
        <v>0</v>
      </c>
      <c r="M52" s="6">
        <f t="shared" si="2"/>
        <v>0</v>
      </c>
      <c r="N52" s="6">
        <f t="shared" si="3"/>
        <v>0</v>
      </c>
      <c r="O52" s="6">
        <f t="shared" si="4"/>
        <v>5.963918294319368E-4</v>
      </c>
    </row>
    <row r="53" spans="1:15" x14ac:dyDescent="0.2">
      <c r="A53" s="4" t="s">
        <v>166</v>
      </c>
      <c r="B53" s="4" t="s">
        <v>58</v>
      </c>
      <c r="C53" s="4">
        <v>71</v>
      </c>
      <c r="D53" s="4">
        <v>2635</v>
      </c>
      <c r="E53" s="5">
        <v>0</v>
      </c>
      <c r="F53" s="4">
        <v>0</v>
      </c>
      <c r="G53" s="4">
        <v>0</v>
      </c>
      <c r="H53" s="4">
        <v>199</v>
      </c>
      <c r="I53" s="4"/>
      <c r="J53" s="6">
        <f t="shared" si="5"/>
        <v>2.0247302260853695E-4</v>
      </c>
      <c r="K53" s="6">
        <f t="shared" si="0"/>
        <v>9.1877473456650222E-3</v>
      </c>
      <c r="L53" s="6">
        <f t="shared" si="1"/>
        <v>0</v>
      </c>
      <c r="M53" s="6">
        <f t="shared" si="2"/>
        <v>0</v>
      </c>
      <c r="N53" s="6">
        <f t="shared" si="3"/>
        <v>0</v>
      </c>
      <c r="O53" s="6">
        <f t="shared" si="4"/>
        <v>1.4835246757119428E-2</v>
      </c>
    </row>
    <row r="54" spans="1:15" x14ac:dyDescent="0.2">
      <c r="A54" s="4" t="s">
        <v>167</v>
      </c>
      <c r="B54" s="4" t="s">
        <v>59</v>
      </c>
      <c r="C54" s="4">
        <v>516</v>
      </c>
      <c r="D54" s="4">
        <v>0</v>
      </c>
      <c r="E54" s="4">
        <v>0</v>
      </c>
      <c r="F54" s="4">
        <v>332</v>
      </c>
      <c r="G54" s="4">
        <v>0</v>
      </c>
      <c r="H54" s="4">
        <v>8</v>
      </c>
      <c r="I54" s="4"/>
      <c r="J54" s="6">
        <f t="shared" si="5"/>
        <v>1.4714940798028883E-3</v>
      </c>
      <c r="K54" s="6">
        <f t="shared" si="0"/>
        <v>0</v>
      </c>
      <c r="L54" s="6">
        <f t="shared" si="1"/>
        <v>0</v>
      </c>
      <c r="M54" s="6">
        <f t="shared" si="2"/>
        <v>5.6917538145036861E-2</v>
      </c>
      <c r="N54" s="6">
        <f t="shared" si="3"/>
        <v>0</v>
      </c>
      <c r="O54" s="6">
        <f t="shared" si="4"/>
        <v>5.963918294319368E-4</v>
      </c>
    </row>
    <row r="55" spans="1:15" x14ac:dyDescent="0.2">
      <c r="A55" s="4" t="s">
        <v>168</v>
      </c>
      <c r="B55" s="4" t="s">
        <v>60</v>
      </c>
      <c r="C55" s="5">
        <v>7730</v>
      </c>
      <c r="D55" s="4">
        <v>777</v>
      </c>
      <c r="E55" s="4">
        <v>0</v>
      </c>
      <c r="F55" s="4">
        <v>0</v>
      </c>
      <c r="G55" s="4">
        <v>0</v>
      </c>
      <c r="H55" s="4">
        <v>168</v>
      </c>
      <c r="I55" s="4"/>
      <c r="J55" s="6">
        <f t="shared" si="5"/>
        <v>2.204389386991536E-2</v>
      </c>
      <c r="K55" s="6">
        <f t="shared" si="0"/>
        <v>2.7092522533516974E-3</v>
      </c>
      <c r="L55" s="6">
        <f t="shared" si="1"/>
        <v>0</v>
      </c>
      <c r="M55" s="6">
        <f t="shared" si="2"/>
        <v>0</v>
      </c>
      <c r="N55" s="6">
        <f t="shared" si="3"/>
        <v>0</v>
      </c>
      <c r="O55" s="6">
        <f t="shared" si="4"/>
        <v>1.2524228418070672E-2</v>
      </c>
    </row>
    <row r="56" spans="1:15" x14ac:dyDescent="0.2">
      <c r="A56" s="4" t="s">
        <v>169</v>
      </c>
      <c r="B56" s="4" t="s">
        <v>61</v>
      </c>
      <c r="C56" s="5">
        <v>5902</v>
      </c>
      <c r="D56" s="4">
        <v>721</v>
      </c>
      <c r="E56" s="4">
        <v>0</v>
      </c>
      <c r="F56" s="4">
        <v>0</v>
      </c>
      <c r="G56" s="4">
        <v>0</v>
      </c>
      <c r="H56" s="4">
        <v>30</v>
      </c>
      <c r="I56" s="4"/>
      <c r="J56" s="6">
        <f t="shared" si="5"/>
        <v>1.6830926470923734E-2</v>
      </c>
      <c r="K56" s="6">
        <f t="shared" si="0"/>
        <v>2.5139908296867102E-3</v>
      </c>
      <c r="L56" s="6">
        <f t="shared" si="1"/>
        <v>0</v>
      </c>
      <c r="M56" s="6">
        <f t="shared" si="2"/>
        <v>0</v>
      </c>
      <c r="N56" s="6">
        <f t="shared" si="3"/>
        <v>0</v>
      </c>
      <c r="O56" s="6">
        <f t="shared" si="4"/>
        <v>2.2364693603697627E-3</v>
      </c>
    </row>
    <row r="57" spans="1:15" x14ac:dyDescent="0.2">
      <c r="A57" s="4" t="s">
        <v>170</v>
      </c>
      <c r="B57" s="4" t="s">
        <v>62</v>
      </c>
      <c r="C57" s="5">
        <v>10871</v>
      </c>
      <c r="D57" s="4">
        <v>22</v>
      </c>
      <c r="E57" s="4">
        <v>118</v>
      </c>
      <c r="F57" s="4">
        <v>71</v>
      </c>
      <c r="G57" s="4">
        <v>0</v>
      </c>
      <c r="H57" s="4">
        <v>41</v>
      </c>
      <c r="I57" s="4"/>
      <c r="J57" s="6">
        <f t="shared" si="5"/>
        <v>3.1001186320808522E-2</v>
      </c>
      <c r="K57" s="6">
        <f t="shared" si="0"/>
        <v>7.6709845011244964E-5</v>
      </c>
      <c r="L57" s="6">
        <f t="shared" si="1"/>
        <v>8.6791509142529314E-4</v>
      </c>
      <c r="M57" s="6">
        <f t="shared" si="2"/>
        <v>1.2172124121378365E-2</v>
      </c>
      <c r="N57" s="6">
        <f t="shared" si="3"/>
        <v>0</v>
      </c>
      <c r="O57" s="6">
        <f t="shared" si="4"/>
        <v>3.0565081258386762E-3</v>
      </c>
    </row>
    <row r="58" spans="1:15" x14ac:dyDescent="0.2">
      <c r="A58" s="4" t="s">
        <v>147</v>
      </c>
      <c r="B58" s="4" t="s">
        <v>63</v>
      </c>
      <c r="C58" s="4">
        <v>808</v>
      </c>
      <c r="D58" s="4">
        <v>960</v>
      </c>
      <c r="E58" s="4">
        <v>7</v>
      </c>
      <c r="F58" s="4">
        <v>0</v>
      </c>
      <c r="G58" s="4">
        <v>0</v>
      </c>
      <c r="H58" s="4">
        <v>0</v>
      </c>
      <c r="I58" s="4"/>
      <c r="J58" s="6">
        <f t="shared" si="5"/>
        <v>2.3042000319394066E-3</v>
      </c>
      <c r="K58" s="6">
        <f t="shared" si="0"/>
        <v>3.3473386913997804E-3</v>
      </c>
      <c r="L58" s="6">
        <f t="shared" si="1"/>
        <v>5.1486488474381794E-5</v>
      </c>
      <c r="M58" s="6">
        <f t="shared" si="2"/>
        <v>0</v>
      </c>
      <c r="N58" s="6">
        <f t="shared" si="3"/>
        <v>0</v>
      </c>
      <c r="O58" s="6">
        <f t="shared" si="4"/>
        <v>0</v>
      </c>
    </row>
    <row r="59" spans="1:15" x14ac:dyDescent="0.2">
      <c r="A59" s="4" t="s">
        <v>171</v>
      </c>
      <c r="B59" s="4" t="s">
        <v>64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/>
      <c r="J59" s="6">
        <f t="shared" si="5"/>
        <v>0</v>
      </c>
      <c r="K59" s="6">
        <f t="shared" si="0"/>
        <v>0</v>
      </c>
      <c r="L59" s="6">
        <f t="shared" si="1"/>
        <v>0</v>
      </c>
      <c r="M59" s="6">
        <f t="shared" si="2"/>
        <v>0</v>
      </c>
      <c r="N59" s="6">
        <f t="shared" si="3"/>
        <v>0</v>
      </c>
      <c r="O59" s="6">
        <f t="shared" si="4"/>
        <v>0</v>
      </c>
    </row>
    <row r="60" spans="1:15" x14ac:dyDescent="0.2">
      <c r="A60" s="4" t="s">
        <v>172</v>
      </c>
      <c r="B60" s="4" t="s">
        <v>65</v>
      </c>
      <c r="C60" s="5">
        <v>5465</v>
      </c>
      <c r="D60" s="4">
        <v>3163</v>
      </c>
      <c r="E60" s="5">
        <v>0</v>
      </c>
      <c r="F60" s="4">
        <v>0</v>
      </c>
      <c r="G60" s="4">
        <v>0</v>
      </c>
      <c r="H60" s="4">
        <v>37</v>
      </c>
      <c r="I60" s="4"/>
      <c r="J60" s="6">
        <f t="shared" si="5"/>
        <v>1.5584719275431752E-2</v>
      </c>
      <c r="K60" s="6">
        <f t="shared" si="0"/>
        <v>1.1028783625934901E-2</v>
      </c>
      <c r="L60" s="6">
        <f t="shared" si="1"/>
        <v>0</v>
      </c>
      <c r="M60" s="6">
        <f t="shared" si="2"/>
        <v>0</v>
      </c>
      <c r="N60" s="6">
        <f t="shared" si="3"/>
        <v>0</v>
      </c>
      <c r="O60" s="6">
        <f t="shared" si="4"/>
        <v>2.7583122111227076E-3</v>
      </c>
    </row>
    <row r="61" spans="1:15" x14ac:dyDescent="0.2">
      <c r="A61" s="4" t="s">
        <v>173</v>
      </c>
      <c r="B61" s="4" t="s">
        <v>66</v>
      </c>
      <c r="C61" s="5">
        <v>1196</v>
      </c>
      <c r="D61" s="4">
        <v>688</v>
      </c>
      <c r="E61" s="4">
        <v>0</v>
      </c>
      <c r="F61" s="4">
        <v>3</v>
      </c>
      <c r="G61" s="4">
        <v>0</v>
      </c>
      <c r="H61" s="4">
        <v>15</v>
      </c>
      <c r="I61" s="4"/>
      <c r="J61" s="6">
        <f t="shared" si="5"/>
        <v>3.4106723245043687E-3</v>
      </c>
      <c r="K61" s="6">
        <f t="shared" si="0"/>
        <v>2.3989260621698426E-3</v>
      </c>
      <c r="L61" s="6">
        <f t="shared" si="1"/>
        <v>0</v>
      </c>
      <c r="M61" s="6">
        <f t="shared" si="2"/>
        <v>5.1431510372021254E-4</v>
      </c>
      <c r="N61" s="6">
        <f t="shared" si="3"/>
        <v>0</v>
      </c>
      <c r="O61" s="6">
        <f t="shared" si="4"/>
        <v>1.1182346801848814E-3</v>
      </c>
    </row>
    <row r="62" spans="1:15" x14ac:dyDescent="0.2">
      <c r="A62" s="4" t="s">
        <v>174</v>
      </c>
      <c r="B62" s="4" t="s">
        <v>67</v>
      </c>
      <c r="C62" s="5">
        <v>10173</v>
      </c>
      <c r="D62" s="4">
        <v>2187</v>
      </c>
      <c r="E62" s="5">
        <v>0</v>
      </c>
      <c r="F62" s="4">
        <v>0</v>
      </c>
      <c r="G62" s="4">
        <v>0</v>
      </c>
      <c r="H62" s="4">
        <v>452</v>
      </c>
      <c r="I62" s="4"/>
      <c r="J62" s="6">
        <f t="shared" si="5"/>
        <v>2.901067688727671E-2</v>
      </c>
      <c r="K62" s="6">
        <f t="shared" si="0"/>
        <v>7.6256559563451249E-3</v>
      </c>
      <c r="L62" s="6">
        <f t="shared" si="1"/>
        <v>0</v>
      </c>
      <c r="M62" s="6">
        <f t="shared" si="2"/>
        <v>0</v>
      </c>
      <c r="N62" s="6">
        <f t="shared" si="3"/>
        <v>0</v>
      </c>
      <c r="O62" s="6">
        <f t="shared" si="4"/>
        <v>3.3696138362904429E-2</v>
      </c>
    </row>
    <row r="63" spans="1:15" x14ac:dyDescent="0.2">
      <c r="A63" s="4" t="s">
        <v>175</v>
      </c>
      <c r="B63" s="4" t="s">
        <v>68</v>
      </c>
      <c r="C63" s="5">
        <v>15503</v>
      </c>
      <c r="D63" s="4">
        <v>5470</v>
      </c>
      <c r="E63" s="5">
        <v>0</v>
      </c>
      <c r="F63" s="4">
        <v>127</v>
      </c>
      <c r="G63" s="4">
        <v>0</v>
      </c>
      <c r="H63" s="4">
        <v>334</v>
      </c>
      <c r="I63" s="4"/>
      <c r="J63" s="6">
        <f t="shared" si="5"/>
        <v>4.4210412246480965E-2</v>
      </c>
      <c r="K63" s="6">
        <f t="shared" si="0"/>
        <v>1.9072856918704997E-2</v>
      </c>
      <c r="L63" s="6">
        <f t="shared" si="1"/>
        <v>0</v>
      </c>
      <c r="M63" s="6">
        <f t="shared" si="2"/>
        <v>2.1772672724155666E-2</v>
      </c>
      <c r="N63" s="6">
        <f t="shared" si="3"/>
        <v>0</v>
      </c>
      <c r="O63" s="6">
        <f t="shared" si="4"/>
        <v>2.4899358878783362E-2</v>
      </c>
    </row>
    <row r="64" spans="1:15" x14ac:dyDescent="0.2">
      <c r="A64" s="4" t="s">
        <v>176</v>
      </c>
      <c r="B64" s="4" t="s">
        <v>69</v>
      </c>
      <c r="C64" s="4">
        <v>583</v>
      </c>
      <c r="D64" s="4">
        <v>79</v>
      </c>
      <c r="E64" s="4">
        <v>87</v>
      </c>
      <c r="F64" s="4">
        <v>169</v>
      </c>
      <c r="G64" s="4">
        <v>0</v>
      </c>
      <c r="H64" s="4">
        <v>31</v>
      </c>
      <c r="I64" s="4"/>
      <c r="J64" s="6">
        <f t="shared" si="5"/>
        <v>1.66256017156024E-3</v>
      </c>
      <c r="K64" s="6">
        <f t="shared" si="0"/>
        <v>2.7545807981310693E-4</v>
      </c>
      <c r="L64" s="6">
        <f t="shared" si="1"/>
        <v>6.399034996101737E-4</v>
      </c>
      <c r="M64" s="6">
        <f t="shared" si="2"/>
        <v>2.8973084176238641E-2</v>
      </c>
      <c r="N64" s="6">
        <f t="shared" si="3"/>
        <v>0</v>
      </c>
      <c r="O64" s="6">
        <f t="shared" si="4"/>
        <v>2.311018339048755E-3</v>
      </c>
    </row>
    <row r="65" spans="1:15" x14ac:dyDescent="0.2">
      <c r="A65" s="4" t="s">
        <v>177</v>
      </c>
      <c r="B65" s="4" t="s">
        <v>70</v>
      </c>
      <c r="C65" s="5">
        <v>18638</v>
      </c>
      <c r="D65" s="5">
        <v>13726</v>
      </c>
      <c r="E65" s="5">
        <v>4805</v>
      </c>
      <c r="F65" s="4">
        <v>364</v>
      </c>
      <c r="G65" s="4">
        <v>0</v>
      </c>
      <c r="H65" s="4">
        <v>209</v>
      </c>
      <c r="I65" s="4"/>
      <c r="J65" s="6">
        <f t="shared" si="5"/>
        <v>5.3150594301097344E-2</v>
      </c>
      <c r="K65" s="6">
        <f t="shared" si="0"/>
        <v>4.785996966474311E-2</v>
      </c>
      <c r="L65" s="6">
        <f t="shared" si="1"/>
        <v>3.5341796731343501E-2</v>
      </c>
      <c r="M65" s="6">
        <f t="shared" si="2"/>
        <v>6.2403565918052462E-2</v>
      </c>
      <c r="N65" s="6">
        <f t="shared" si="3"/>
        <v>0</v>
      </c>
      <c r="O65" s="6">
        <f t="shared" si="4"/>
        <v>1.5580736543909348E-2</v>
      </c>
    </row>
    <row r="66" spans="1:15" x14ac:dyDescent="0.2">
      <c r="A66" s="4" t="s">
        <v>178</v>
      </c>
      <c r="B66" s="4" t="s">
        <v>71</v>
      </c>
      <c r="C66" s="4">
        <v>751</v>
      </c>
      <c r="D66" s="4">
        <v>783</v>
      </c>
      <c r="E66" s="4">
        <v>0</v>
      </c>
      <c r="F66" s="4">
        <v>0</v>
      </c>
      <c r="G66" s="4">
        <v>0</v>
      </c>
      <c r="H66" s="4">
        <v>0</v>
      </c>
      <c r="I66" s="4"/>
      <c r="J66" s="6">
        <f t="shared" si="5"/>
        <v>2.1416512673100175E-3</v>
      </c>
      <c r="K66" s="6">
        <f t="shared" si="0"/>
        <v>2.730173120172946E-3</v>
      </c>
      <c r="L66" s="6">
        <f t="shared" si="1"/>
        <v>0</v>
      </c>
      <c r="M66" s="6">
        <f t="shared" si="2"/>
        <v>0</v>
      </c>
      <c r="N66" s="6">
        <f t="shared" si="3"/>
        <v>0</v>
      </c>
      <c r="O66" s="6">
        <f t="shared" si="4"/>
        <v>0</v>
      </c>
    </row>
    <row r="67" spans="1:15" x14ac:dyDescent="0.2">
      <c r="A67" s="4" t="s">
        <v>179</v>
      </c>
      <c r="B67" s="4" t="s">
        <v>72</v>
      </c>
      <c r="C67" s="5">
        <v>4216</v>
      </c>
      <c r="D67" s="4">
        <v>0</v>
      </c>
      <c r="E67" s="4">
        <v>0</v>
      </c>
      <c r="F67" s="4">
        <v>0</v>
      </c>
      <c r="G67" s="4">
        <v>0</v>
      </c>
      <c r="H67" s="4">
        <v>192</v>
      </c>
      <c r="I67" s="4"/>
      <c r="J67" s="6">
        <f t="shared" si="5"/>
        <v>1.202290511714918E-2</v>
      </c>
      <c r="K67" s="6">
        <f t="shared" si="0"/>
        <v>0</v>
      </c>
      <c r="L67" s="6">
        <f t="shared" si="1"/>
        <v>0</v>
      </c>
      <c r="M67" s="6">
        <f t="shared" si="2"/>
        <v>0</v>
      </c>
      <c r="N67" s="6">
        <f t="shared" si="3"/>
        <v>0</v>
      </c>
      <c r="O67" s="6">
        <f t="shared" si="4"/>
        <v>1.4313403906366482E-2</v>
      </c>
    </row>
    <row r="68" spans="1:15" x14ac:dyDescent="0.2">
      <c r="A68" s="4" t="s">
        <v>181</v>
      </c>
      <c r="B68" s="4" t="s">
        <v>73</v>
      </c>
      <c r="C68" s="5">
        <v>19620</v>
      </c>
      <c r="D68" s="5">
        <v>5869</v>
      </c>
      <c r="E68" s="5">
        <v>1520</v>
      </c>
      <c r="F68" s="4">
        <v>10</v>
      </c>
      <c r="G68" s="4">
        <v>0</v>
      </c>
      <c r="H68" s="4">
        <v>219</v>
      </c>
      <c r="I68" s="4"/>
      <c r="J68" s="6">
        <f t="shared" si="5"/>
        <v>5.5950995825063306E-2</v>
      </c>
      <c r="K68" s="6">
        <f t="shared" si="0"/>
        <v>2.0464094562318031E-2</v>
      </c>
      <c r="L68" s="6">
        <f t="shared" si="1"/>
        <v>1.1179923211580046E-2</v>
      </c>
      <c r="M68" s="6">
        <f t="shared" si="2"/>
        <v>1.7143836790673753E-3</v>
      </c>
      <c r="N68" s="6">
        <f t="shared" si="3"/>
        <v>0</v>
      </c>
      <c r="O68" s="6">
        <f t="shared" si="4"/>
        <v>1.6326226330699269E-2</v>
      </c>
    </row>
    <row r="69" spans="1:15" x14ac:dyDescent="0.2">
      <c r="A69" s="4" t="s">
        <v>182</v>
      </c>
      <c r="B69" s="4" t="s">
        <v>74</v>
      </c>
      <c r="C69" s="5">
        <v>7090</v>
      </c>
      <c r="D69" s="4">
        <v>4606</v>
      </c>
      <c r="E69" s="5">
        <v>0</v>
      </c>
      <c r="F69" s="4">
        <v>151</v>
      </c>
      <c r="G69" s="4">
        <v>0</v>
      </c>
      <c r="H69" s="4">
        <v>80</v>
      </c>
      <c r="I69" s="4"/>
      <c r="J69" s="6">
        <f t="shared" si="5"/>
        <v>2.0218784933725732E-2</v>
      </c>
      <c r="K69" s="6">
        <f t="shared" si="0"/>
        <v>1.6060252096445196E-2</v>
      </c>
      <c r="L69" s="6">
        <f t="shared" si="1"/>
        <v>0</v>
      </c>
      <c r="M69" s="6">
        <f t="shared" si="2"/>
        <v>2.5887193553917366E-2</v>
      </c>
      <c r="N69" s="6">
        <f t="shared" si="3"/>
        <v>0</v>
      </c>
      <c r="O69" s="6">
        <f t="shared" si="4"/>
        <v>5.9639182943193678E-3</v>
      </c>
    </row>
    <row r="70" spans="1:15" x14ac:dyDescent="0.2">
      <c r="A70" s="4" t="s">
        <v>183</v>
      </c>
      <c r="B70" s="4" t="s">
        <v>75</v>
      </c>
      <c r="C70" s="4">
        <v>683</v>
      </c>
      <c r="D70" s="5">
        <v>4998</v>
      </c>
      <c r="E70" s="5">
        <v>2209</v>
      </c>
      <c r="F70" s="4">
        <v>0</v>
      </c>
      <c r="G70" s="4">
        <v>0</v>
      </c>
      <c r="H70" s="4">
        <v>150</v>
      </c>
      <c r="I70" s="4"/>
      <c r="J70" s="6">
        <f t="shared" si="5"/>
        <v>1.9477334428398695E-3</v>
      </c>
      <c r="K70" s="6">
        <f t="shared" ref="K70:K103" si="6">D70/D$104</f>
        <v>1.7427082062100106E-2</v>
      </c>
      <c r="L70" s="6">
        <f t="shared" ref="L70:L103" si="7">E70/E$104</f>
        <v>1.6247664719987055E-2</v>
      </c>
      <c r="M70" s="6">
        <f t="shared" ref="M70:M103" si="8">F70/F$104</f>
        <v>0</v>
      </c>
      <c r="N70" s="6">
        <f t="shared" ref="N70:N103" si="9">G70/G$104</f>
        <v>0</v>
      </c>
      <c r="O70" s="6">
        <f t="shared" ref="O70:O103" si="10">H70/H$104</f>
        <v>1.1182346801848814E-2</v>
      </c>
    </row>
    <row r="71" spans="1:15" x14ac:dyDescent="0.2">
      <c r="A71" s="4" t="s">
        <v>151</v>
      </c>
      <c r="B71" s="4" t="s">
        <v>76</v>
      </c>
      <c r="C71" s="4">
        <v>275</v>
      </c>
      <c r="D71" s="4">
        <v>2009</v>
      </c>
      <c r="E71" s="5">
        <v>97</v>
      </c>
      <c r="F71" s="4">
        <v>0</v>
      </c>
      <c r="G71" s="4">
        <v>0</v>
      </c>
      <c r="H71" s="4">
        <v>15</v>
      </c>
      <c r="I71" s="4"/>
      <c r="J71" s="6">
        <f t="shared" ref="J71:J103" si="11">C71/C$104</f>
        <v>7.8422649601898116E-4</v>
      </c>
      <c r="K71" s="6">
        <f t="shared" si="6"/>
        <v>7.0050035739814154E-3</v>
      </c>
      <c r="L71" s="6">
        <f t="shared" si="7"/>
        <v>7.1345562600214768E-4</v>
      </c>
      <c r="M71" s="6">
        <f t="shared" si="8"/>
        <v>0</v>
      </c>
      <c r="N71" s="6">
        <f t="shared" si="9"/>
        <v>0</v>
      </c>
      <c r="O71" s="6">
        <f t="shared" si="10"/>
        <v>1.1182346801848814E-3</v>
      </c>
    </row>
    <row r="72" spans="1:15" x14ac:dyDescent="0.2">
      <c r="A72" s="4" t="s">
        <v>184</v>
      </c>
      <c r="B72" s="4" t="s">
        <v>77</v>
      </c>
      <c r="C72" s="4">
        <v>0</v>
      </c>
      <c r="D72" s="4">
        <v>1198</v>
      </c>
      <c r="E72" s="5">
        <v>0</v>
      </c>
      <c r="F72" s="4">
        <v>0</v>
      </c>
      <c r="G72" s="4">
        <v>0</v>
      </c>
      <c r="H72" s="4">
        <v>0</v>
      </c>
      <c r="I72" s="4"/>
      <c r="J72" s="6">
        <f t="shared" si="11"/>
        <v>0</v>
      </c>
      <c r="K72" s="6">
        <f t="shared" si="6"/>
        <v>4.1771997419759758E-3</v>
      </c>
      <c r="L72" s="6">
        <f t="shared" si="7"/>
        <v>0</v>
      </c>
      <c r="M72" s="6">
        <f t="shared" si="8"/>
        <v>0</v>
      </c>
      <c r="N72" s="6">
        <f t="shared" si="9"/>
        <v>0</v>
      </c>
      <c r="O72" s="6">
        <f t="shared" si="10"/>
        <v>0</v>
      </c>
    </row>
    <row r="73" spans="1:15" x14ac:dyDescent="0.2">
      <c r="A73" s="4" t="s">
        <v>121</v>
      </c>
      <c r="B73" s="4" t="s">
        <v>78</v>
      </c>
      <c r="C73" s="5">
        <v>7699</v>
      </c>
      <c r="D73" s="4">
        <v>5420</v>
      </c>
      <c r="E73" s="5">
        <v>0</v>
      </c>
      <c r="F73" s="4">
        <v>0</v>
      </c>
      <c r="G73" s="4">
        <v>0</v>
      </c>
      <c r="H73" s="4">
        <v>500</v>
      </c>
      <c r="I73" s="4"/>
      <c r="J73" s="6">
        <f t="shared" si="11"/>
        <v>2.1955490155818675E-2</v>
      </c>
      <c r="K73" s="6">
        <f t="shared" si="6"/>
        <v>1.889851636186126E-2</v>
      </c>
      <c r="L73" s="6">
        <f t="shared" si="7"/>
        <v>0</v>
      </c>
      <c r="M73" s="6">
        <f t="shared" si="8"/>
        <v>0</v>
      </c>
      <c r="N73" s="6">
        <f t="shared" si="9"/>
        <v>0</v>
      </c>
      <c r="O73" s="6">
        <f t="shared" si="10"/>
        <v>3.727448933949605E-2</v>
      </c>
    </row>
    <row r="74" spans="1:15" x14ac:dyDescent="0.2">
      <c r="A74" s="4" t="s">
        <v>153</v>
      </c>
      <c r="B74" s="4" t="s">
        <v>79</v>
      </c>
      <c r="C74" s="4">
        <v>569</v>
      </c>
      <c r="D74" s="4">
        <v>3309</v>
      </c>
      <c r="E74" s="5">
        <v>611</v>
      </c>
      <c r="F74" s="4">
        <v>0</v>
      </c>
      <c r="G74" s="4">
        <v>0</v>
      </c>
      <c r="H74" s="4">
        <v>44</v>
      </c>
      <c r="I74" s="4"/>
      <c r="J74" s="6">
        <f t="shared" si="11"/>
        <v>1.6226359135810919E-3</v>
      </c>
      <c r="K74" s="6">
        <f t="shared" si="6"/>
        <v>1.1537858051918619E-2</v>
      </c>
      <c r="L74" s="6">
        <f t="shared" si="7"/>
        <v>4.4940349225496105E-3</v>
      </c>
      <c r="M74" s="6">
        <f t="shared" si="8"/>
        <v>0</v>
      </c>
      <c r="N74" s="6">
        <f t="shared" si="9"/>
        <v>0</v>
      </c>
      <c r="O74" s="6">
        <f t="shared" si="10"/>
        <v>3.2801550618756525E-3</v>
      </c>
    </row>
    <row r="75" spans="1:15" x14ac:dyDescent="0.2">
      <c r="A75" s="4" t="s">
        <v>185</v>
      </c>
      <c r="B75" s="4" t="s">
        <v>80</v>
      </c>
      <c r="C75" s="5">
        <v>1597</v>
      </c>
      <c r="D75" s="5">
        <v>5484</v>
      </c>
      <c r="E75" s="5">
        <v>27784</v>
      </c>
      <c r="F75" s="4">
        <v>60</v>
      </c>
      <c r="G75" s="4">
        <v>0</v>
      </c>
      <c r="H75" s="4">
        <v>148</v>
      </c>
      <c r="I75" s="4"/>
      <c r="J75" s="6">
        <f t="shared" si="11"/>
        <v>4.5542171423356833E-3</v>
      </c>
      <c r="K75" s="6">
        <f t="shared" si="6"/>
        <v>1.9121672274621245E-2</v>
      </c>
      <c r="L75" s="6">
        <f t="shared" si="7"/>
        <v>0.20435722796746053</v>
      </c>
      <c r="M75" s="6">
        <f t="shared" si="8"/>
        <v>1.0286302074404252E-2</v>
      </c>
      <c r="N75" s="6">
        <f t="shared" si="9"/>
        <v>0</v>
      </c>
      <c r="O75" s="6">
        <f t="shared" si="10"/>
        <v>1.103324884449083E-2</v>
      </c>
    </row>
    <row r="76" spans="1:15" x14ac:dyDescent="0.2">
      <c r="A76" s="4" t="s">
        <v>149</v>
      </c>
      <c r="B76" s="4" t="s">
        <v>81</v>
      </c>
      <c r="C76" s="5">
        <v>2228</v>
      </c>
      <c r="D76" s="4">
        <v>951</v>
      </c>
      <c r="E76" s="4">
        <v>0</v>
      </c>
      <c r="F76" s="4">
        <v>21</v>
      </c>
      <c r="G76" s="4">
        <v>0</v>
      </c>
      <c r="H76" s="4">
        <v>8</v>
      </c>
      <c r="I76" s="4"/>
      <c r="J76" s="6">
        <f t="shared" si="11"/>
        <v>6.3536604841101458E-3</v>
      </c>
      <c r="K76" s="6">
        <f t="shared" si="6"/>
        <v>3.3159573911679075E-3</v>
      </c>
      <c r="L76" s="6">
        <f t="shared" si="7"/>
        <v>0</v>
      </c>
      <c r="M76" s="6">
        <f t="shared" si="8"/>
        <v>3.6002057260414882E-3</v>
      </c>
      <c r="N76" s="6">
        <f t="shared" si="9"/>
        <v>0</v>
      </c>
      <c r="O76" s="6">
        <f t="shared" si="10"/>
        <v>5.963918294319368E-4</v>
      </c>
    </row>
    <row r="77" spans="1:15" x14ac:dyDescent="0.2">
      <c r="A77" s="4" t="s">
        <v>186</v>
      </c>
      <c r="B77" s="4" t="s">
        <v>82</v>
      </c>
      <c r="C77" s="5">
        <v>6322</v>
      </c>
      <c r="D77" s="4">
        <v>1242</v>
      </c>
      <c r="E77" s="5">
        <v>0</v>
      </c>
      <c r="F77" s="4">
        <v>32</v>
      </c>
      <c r="G77" s="4">
        <v>0</v>
      </c>
      <c r="H77" s="4">
        <v>182</v>
      </c>
      <c r="I77" s="4"/>
      <c r="J77" s="6">
        <f t="shared" si="11"/>
        <v>1.8028654210298176E-2</v>
      </c>
      <c r="K77" s="6">
        <f t="shared" si="6"/>
        <v>4.3306194319984656E-3</v>
      </c>
      <c r="L77" s="6">
        <f t="shared" si="7"/>
        <v>0</v>
      </c>
      <c r="M77" s="6">
        <f t="shared" si="8"/>
        <v>5.4860277730156013E-3</v>
      </c>
      <c r="N77" s="6">
        <f t="shared" si="9"/>
        <v>0</v>
      </c>
      <c r="O77" s="6">
        <f t="shared" si="10"/>
        <v>1.3567914119576563E-2</v>
      </c>
    </row>
    <row r="78" spans="1:15" x14ac:dyDescent="0.2">
      <c r="A78" s="4" t="s">
        <v>187</v>
      </c>
      <c r="B78" s="4" t="s">
        <v>83</v>
      </c>
      <c r="C78" s="5">
        <v>3644</v>
      </c>
      <c r="D78" s="4">
        <v>3411</v>
      </c>
      <c r="E78" s="5">
        <v>0</v>
      </c>
      <c r="F78" s="4">
        <v>0</v>
      </c>
      <c r="G78" s="4">
        <v>0</v>
      </c>
      <c r="H78" s="4">
        <v>224</v>
      </c>
      <c r="I78" s="4"/>
      <c r="J78" s="6">
        <f t="shared" si="11"/>
        <v>1.03917140054297E-2</v>
      </c>
      <c r="K78" s="6">
        <f t="shared" si="6"/>
        <v>1.1893512787879845E-2</v>
      </c>
      <c r="L78" s="6">
        <f t="shared" si="7"/>
        <v>0</v>
      </c>
      <c r="M78" s="6">
        <f t="shared" si="8"/>
        <v>0</v>
      </c>
      <c r="N78" s="6">
        <f t="shared" si="9"/>
        <v>0</v>
      </c>
      <c r="O78" s="6">
        <f t="shared" si="10"/>
        <v>1.6698971224094229E-2</v>
      </c>
    </row>
    <row r="79" spans="1:15" x14ac:dyDescent="0.2">
      <c r="A79" s="4" t="s">
        <v>188</v>
      </c>
      <c r="B79" s="4" t="s">
        <v>84</v>
      </c>
      <c r="C79" s="4">
        <v>718</v>
      </c>
      <c r="D79" s="5">
        <v>2411</v>
      </c>
      <c r="E79" s="5">
        <v>3830</v>
      </c>
      <c r="F79" s="4">
        <v>0</v>
      </c>
      <c r="G79" s="4">
        <v>0</v>
      </c>
      <c r="H79" s="4">
        <v>33</v>
      </c>
      <c r="I79" s="4"/>
      <c r="J79" s="6">
        <f t="shared" si="11"/>
        <v>2.0475440877877399E-3</v>
      </c>
      <c r="K79" s="6">
        <f t="shared" si="6"/>
        <v>8.4067016510050736E-3</v>
      </c>
      <c r="L79" s="6">
        <f t="shared" si="7"/>
        <v>2.8170464408126039E-2</v>
      </c>
      <c r="M79" s="6">
        <f t="shared" si="8"/>
        <v>0</v>
      </c>
      <c r="N79" s="6">
        <f t="shared" si="9"/>
        <v>0</v>
      </c>
      <c r="O79" s="6">
        <f t="shared" si="10"/>
        <v>2.460116296406739E-3</v>
      </c>
    </row>
    <row r="80" spans="1:15" x14ac:dyDescent="0.2">
      <c r="A80" s="4" t="s">
        <v>150</v>
      </c>
      <c r="B80" s="4" t="s">
        <v>85</v>
      </c>
      <c r="C80" s="5">
        <v>1892</v>
      </c>
      <c r="D80" s="5">
        <v>2893</v>
      </c>
      <c r="E80" s="5">
        <v>7333</v>
      </c>
      <c r="F80" s="4">
        <v>0</v>
      </c>
      <c r="G80" s="4">
        <v>0</v>
      </c>
      <c r="H80" s="4">
        <v>946</v>
      </c>
      <c r="I80" s="4"/>
      <c r="J80" s="6">
        <f t="shared" si="11"/>
        <v>5.3954782926105898E-3</v>
      </c>
      <c r="K80" s="6">
        <f t="shared" si="6"/>
        <v>1.0087344618978714E-2</v>
      </c>
      <c r="L80" s="6">
        <f t="shared" si="7"/>
        <v>5.3935774283234525E-2</v>
      </c>
      <c r="M80" s="6">
        <f t="shared" si="8"/>
        <v>0</v>
      </c>
      <c r="N80" s="6">
        <f t="shared" si="9"/>
        <v>0</v>
      </c>
      <c r="O80" s="6">
        <f t="shared" si="10"/>
        <v>7.0523333830326523E-2</v>
      </c>
    </row>
    <row r="81" spans="1:15" x14ac:dyDescent="0.2">
      <c r="A81" s="4" t="s">
        <v>180</v>
      </c>
      <c r="B81" s="4" t="s">
        <v>86</v>
      </c>
      <c r="C81" s="5">
        <v>43514</v>
      </c>
      <c r="D81" s="5">
        <v>30710</v>
      </c>
      <c r="E81" s="5">
        <v>36080</v>
      </c>
      <c r="F81" s="4">
        <v>0</v>
      </c>
      <c r="G81" s="5">
        <v>7456</v>
      </c>
      <c r="H81" s="5">
        <v>1368</v>
      </c>
      <c r="I81" s="4"/>
      <c r="J81" s="6">
        <f t="shared" si="11"/>
        <v>0.12409029726461798</v>
      </c>
      <c r="K81" s="6">
        <f t="shared" si="6"/>
        <v>0.10707997001342422</v>
      </c>
      <c r="L81" s="6">
        <f t="shared" si="7"/>
        <v>0.26537607202224217</v>
      </c>
      <c r="M81" s="6">
        <f t="shared" si="8"/>
        <v>0</v>
      </c>
      <c r="N81" s="6">
        <f t="shared" si="9"/>
        <v>0.94727480625079408</v>
      </c>
      <c r="O81" s="6">
        <f t="shared" si="10"/>
        <v>0.10198300283286119</v>
      </c>
    </row>
    <row r="82" spans="1:15" x14ac:dyDescent="0.2">
      <c r="A82" s="4" t="s">
        <v>190</v>
      </c>
      <c r="B82" s="4" t="s">
        <v>87</v>
      </c>
      <c r="C82" s="5">
        <v>7527</v>
      </c>
      <c r="D82" s="5">
        <v>285</v>
      </c>
      <c r="E82" s="4">
        <v>7997</v>
      </c>
      <c r="F82" s="4">
        <v>6</v>
      </c>
      <c r="G82" s="4">
        <v>216</v>
      </c>
      <c r="H82" s="4">
        <v>48</v>
      </c>
      <c r="I82" s="4"/>
      <c r="J82" s="6">
        <f t="shared" si="11"/>
        <v>2.1464992129217712E-2</v>
      </c>
      <c r="K82" s="6">
        <f t="shared" si="6"/>
        <v>9.9374117400930981E-4</v>
      </c>
      <c r="L82" s="6">
        <f t="shared" si="7"/>
        <v>5.8819635475661602E-2</v>
      </c>
      <c r="M82" s="6">
        <f t="shared" si="8"/>
        <v>1.0286302074404251E-3</v>
      </c>
      <c r="N82" s="6">
        <f t="shared" si="9"/>
        <v>2.7442510481514418E-2</v>
      </c>
      <c r="O82" s="6">
        <f t="shared" si="10"/>
        <v>3.5783509765916206E-3</v>
      </c>
    </row>
    <row r="83" spans="1:15" x14ac:dyDescent="0.2">
      <c r="A83" s="4" t="s">
        <v>189</v>
      </c>
      <c r="B83" s="4" t="s">
        <v>88</v>
      </c>
      <c r="C83" s="5">
        <v>9147</v>
      </c>
      <c r="D83" s="5">
        <v>2065</v>
      </c>
      <c r="E83" s="5">
        <v>6875</v>
      </c>
      <c r="F83" s="4">
        <v>133</v>
      </c>
      <c r="G83" s="4">
        <v>0</v>
      </c>
      <c r="H83" s="4">
        <v>170</v>
      </c>
      <c r="I83" s="4"/>
      <c r="J83" s="6">
        <f t="shared" si="11"/>
        <v>2.6084799123947712E-2</v>
      </c>
      <c r="K83" s="6">
        <f t="shared" si="6"/>
        <v>7.2002649976464026E-3</v>
      </c>
      <c r="L83" s="6">
        <f t="shared" si="7"/>
        <v>5.0567086894482118E-2</v>
      </c>
      <c r="M83" s="6">
        <f t="shared" si="8"/>
        <v>2.2801302931596091E-2</v>
      </c>
      <c r="N83" s="6">
        <f t="shared" si="9"/>
        <v>0</v>
      </c>
      <c r="O83" s="6">
        <f t="shared" si="10"/>
        <v>1.2673326375428657E-2</v>
      </c>
    </row>
    <row r="84" spans="1:15" x14ac:dyDescent="0.2">
      <c r="A84" s="4" t="s">
        <v>202</v>
      </c>
      <c r="B84" s="4" t="s">
        <v>89</v>
      </c>
      <c r="C84" s="5">
        <v>5250</v>
      </c>
      <c r="D84" s="5">
        <v>4316</v>
      </c>
      <c r="E84" s="5">
        <v>2982</v>
      </c>
      <c r="F84" s="4">
        <v>256</v>
      </c>
      <c r="G84" s="4">
        <v>101</v>
      </c>
      <c r="H84" s="4">
        <v>156</v>
      </c>
      <c r="I84" s="4"/>
      <c r="J84" s="6">
        <f t="shared" si="11"/>
        <v>1.4971596742180548E-2</v>
      </c>
      <c r="K84" s="6">
        <f t="shared" si="6"/>
        <v>1.5049076866751512E-2</v>
      </c>
      <c r="L84" s="6">
        <f t="shared" si="7"/>
        <v>2.1933244090086644E-2</v>
      </c>
      <c r="M84" s="6">
        <f t="shared" si="8"/>
        <v>4.388822218412481E-2</v>
      </c>
      <c r="N84" s="6">
        <f t="shared" si="9"/>
        <v>1.2831914623300723E-2</v>
      </c>
      <c r="O84" s="6">
        <f t="shared" si="10"/>
        <v>1.1629640673922767E-2</v>
      </c>
    </row>
    <row r="85" spans="1:15" x14ac:dyDescent="0.2">
      <c r="A85" s="4" t="s">
        <v>133</v>
      </c>
      <c r="B85" s="4" t="s">
        <v>90</v>
      </c>
      <c r="C85" s="5">
        <v>2777</v>
      </c>
      <c r="D85" s="4">
        <v>1365</v>
      </c>
      <c r="E85" s="5">
        <v>0</v>
      </c>
      <c r="F85" s="4">
        <v>0</v>
      </c>
      <c r="G85" s="4">
        <v>0</v>
      </c>
      <c r="H85" s="4">
        <v>93</v>
      </c>
      <c r="I85" s="4"/>
      <c r="J85" s="6">
        <f t="shared" si="11"/>
        <v>7.9192617434353119E-3</v>
      </c>
      <c r="K85" s="6">
        <f t="shared" si="6"/>
        <v>4.759497201834063E-3</v>
      </c>
      <c r="L85" s="6">
        <f t="shared" si="7"/>
        <v>0</v>
      </c>
      <c r="M85" s="6">
        <f t="shared" si="8"/>
        <v>0</v>
      </c>
      <c r="N85" s="6">
        <f t="shared" si="9"/>
        <v>0</v>
      </c>
      <c r="O85" s="6">
        <f t="shared" si="10"/>
        <v>6.9330550171462649E-3</v>
      </c>
    </row>
    <row r="86" spans="1:15" x14ac:dyDescent="0.2">
      <c r="A86" s="4" t="s">
        <v>191</v>
      </c>
      <c r="B86" s="4" t="s">
        <v>91</v>
      </c>
      <c r="C86" s="4">
        <v>505</v>
      </c>
      <c r="D86" s="4">
        <v>606</v>
      </c>
      <c r="E86" s="4">
        <v>0</v>
      </c>
      <c r="F86" s="4">
        <v>0</v>
      </c>
      <c r="G86" s="4">
        <v>0</v>
      </c>
      <c r="H86" s="4">
        <v>0</v>
      </c>
      <c r="I86" s="4"/>
      <c r="J86" s="6">
        <f t="shared" si="11"/>
        <v>1.440125019962129E-3</v>
      </c>
      <c r="K86" s="6">
        <f t="shared" si="6"/>
        <v>2.1130075489461113E-3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</row>
    <row r="87" spans="1:15" x14ac:dyDescent="0.2">
      <c r="A87" s="4" t="s">
        <v>192</v>
      </c>
      <c r="B87" s="4" t="s">
        <v>92</v>
      </c>
      <c r="C87" s="5">
        <v>1962</v>
      </c>
      <c r="D87" s="4">
        <v>3536</v>
      </c>
      <c r="E87" s="5">
        <v>47</v>
      </c>
      <c r="F87" s="4">
        <v>38</v>
      </c>
      <c r="G87" s="4">
        <v>0</v>
      </c>
      <c r="H87" s="4">
        <v>54</v>
      </c>
      <c r="I87" s="4"/>
      <c r="J87" s="6">
        <f t="shared" si="11"/>
        <v>5.5950995825063306E-3</v>
      </c>
      <c r="K87" s="6">
        <f t="shared" si="6"/>
        <v>1.2329364179989191E-2</v>
      </c>
      <c r="L87" s="6">
        <f t="shared" si="7"/>
        <v>3.4569499404227776E-4</v>
      </c>
      <c r="M87" s="6">
        <f t="shared" si="8"/>
        <v>6.5146579804560263E-3</v>
      </c>
      <c r="N87" s="6">
        <f t="shared" si="9"/>
        <v>0</v>
      </c>
      <c r="O87" s="6">
        <f t="shared" si="10"/>
        <v>4.0256448486655737E-3</v>
      </c>
    </row>
    <row r="88" spans="1:15" x14ac:dyDescent="0.2">
      <c r="A88" s="4" t="s">
        <v>193</v>
      </c>
      <c r="B88" s="4" t="s">
        <v>93</v>
      </c>
      <c r="C88" s="4">
        <v>158</v>
      </c>
      <c r="D88" s="4">
        <v>1863</v>
      </c>
      <c r="E88" s="5">
        <v>0</v>
      </c>
      <c r="F88" s="4">
        <v>0</v>
      </c>
      <c r="G88" s="4">
        <v>0</v>
      </c>
      <c r="H88" s="4">
        <v>17</v>
      </c>
      <c r="I88" s="4"/>
      <c r="J88" s="6">
        <f t="shared" si="11"/>
        <v>4.5057376862181459E-4</v>
      </c>
      <c r="K88" s="6">
        <f t="shared" si="6"/>
        <v>6.4959291479976984E-3</v>
      </c>
      <c r="L88" s="6">
        <f t="shared" si="7"/>
        <v>0</v>
      </c>
      <c r="M88" s="6">
        <f t="shared" si="8"/>
        <v>0</v>
      </c>
      <c r="N88" s="6">
        <f t="shared" si="9"/>
        <v>0</v>
      </c>
      <c r="O88" s="6">
        <f t="shared" si="10"/>
        <v>1.2673326375428656E-3</v>
      </c>
    </row>
    <row r="89" spans="1:15" x14ac:dyDescent="0.2">
      <c r="A89" s="4" t="s">
        <v>196</v>
      </c>
      <c r="B89" s="4" t="s">
        <v>94</v>
      </c>
      <c r="C89" s="5">
        <v>1785</v>
      </c>
      <c r="D89" s="5">
        <v>10129</v>
      </c>
      <c r="E89" s="5">
        <v>11303</v>
      </c>
      <c r="F89" s="4">
        <v>68</v>
      </c>
      <c r="G89" s="4">
        <v>0</v>
      </c>
      <c r="H89" s="4">
        <v>421</v>
      </c>
      <c r="I89" s="4"/>
      <c r="J89" s="6">
        <f t="shared" si="11"/>
        <v>5.0903428923413869E-3</v>
      </c>
      <c r="K89" s="6">
        <f t="shared" si="6"/>
        <v>3.531791000540456E-2</v>
      </c>
      <c r="L89" s="6">
        <f t="shared" si="7"/>
        <v>8.3135968460848197E-2</v>
      </c>
      <c r="M89" s="6">
        <f t="shared" si="8"/>
        <v>1.1657809017658153E-2</v>
      </c>
      <c r="N89" s="6">
        <f t="shared" si="9"/>
        <v>0</v>
      </c>
      <c r="O89" s="6">
        <f t="shared" si="10"/>
        <v>3.138512002385567E-2</v>
      </c>
    </row>
    <row r="90" spans="1:15" x14ac:dyDescent="0.2">
      <c r="A90" s="4" t="s">
        <v>197</v>
      </c>
      <c r="B90" s="4" t="s">
        <v>95</v>
      </c>
      <c r="C90" s="4">
        <v>0</v>
      </c>
      <c r="D90" s="4">
        <v>8846</v>
      </c>
      <c r="E90" s="5">
        <v>87</v>
      </c>
      <c r="F90" s="4">
        <v>2</v>
      </c>
      <c r="G90" s="4">
        <v>0</v>
      </c>
      <c r="H90" s="4">
        <v>0</v>
      </c>
      <c r="I90" s="4"/>
      <c r="J90" s="6">
        <f t="shared" si="11"/>
        <v>0</v>
      </c>
      <c r="K90" s="6">
        <f t="shared" si="6"/>
        <v>3.0844331316794225E-2</v>
      </c>
      <c r="L90" s="6">
        <f t="shared" si="7"/>
        <v>6.399034996101737E-4</v>
      </c>
      <c r="M90" s="6">
        <f t="shared" si="8"/>
        <v>3.4287673581347508E-4</v>
      </c>
      <c r="N90" s="6">
        <f t="shared" si="9"/>
        <v>0</v>
      </c>
      <c r="O90" s="6">
        <f t="shared" si="10"/>
        <v>0</v>
      </c>
    </row>
    <row r="91" spans="1:15" x14ac:dyDescent="0.2">
      <c r="A91" s="4" t="s">
        <v>198</v>
      </c>
      <c r="B91" s="4" t="s">
        <v>96</v>
      </c>
      <c r="C91" s="5">
        <v>5842</v>
      </c>
      <c r="D91" s="4">
        <v>3194</v>
      </c>
      <c r="E91" s="5">
        <v>0</v>
      </c>
      <c r="F91" s="4">
        <v>0</v>
      </c>
      <c r="G91" s="4">
        <v>0</v>
      </c>
      <c r="H91" s="4">
        <v>355</v>
      </c>
      <c r="I91" s="4"/>
      <c r="J91" s="6">
        <f t="shared" si="11"/>
        <v>1.6659822508155956E-2</v>
      </c>
      <c r="K91" s="6">
        <f t="shared" si="6"/>
        <v>1.1136874771178019E-2</v>
      </c>
      <c r="L91" s="6">
        <f t="shared" si="7"/>
        <v>0</v>
      </c>
      <c r="M91" s="6">
        <f t="shared" si="8"/>
        <v>0</v>
      </c>
      <c r="N91" s="6">
        <f t="shared" si="9"/>
        <v>0</v>
      </c>
      <c r="O91" s="6">
        <f t="shared" si="10"/>
        <v>2.6464887431042194E-2</v>
      </c>
    </row>
    <row r="92" spans="1:15" x14ac:dyDescent="0.2">
      <c r="A92" s="4" t="s">
        <v>199</v>
      </c>
      <c r="B92" s="4" t="s">
        <v>97</v>
      </c>
      <c r="C92" s="5">
        <v>2439</v>
      </c>
      <c r="D92" s="4">
        <v>3327</v>
      </c>
      <c r="E92" s="5">
        <v>0</v>
      </c>
      <c r="F92" s="4">
        <v>0</v>
      </c>
      <c r="G92" s="4">
        <v>78</v>
      </c>
      <c r="H92" s="4">
        <v>10</v>
      </c>
      <c r="I92" s="4"/>
      <c r="J92" s="6">
        <f t="shared" si="11"/>
        <v>6.9553760865101637E-3</v>
      </c>
      <c r="K92" s="6">
        <f t="shared" si="6"/>
        <v>1.1600620652382364E-2</v>
      </c>
      <c r="L92" s="6">
        <f t="shared" si="7"/>
        <v>0</v>
      </c>
      <c r="M92" s="6">
        <f t="shared" si="8"/>
        <v>0</v>
      </c>
      <c r="N92" s="6">
        <f t="shared" si="9"/>
        <v>9.9097954516579843E-3</v>
      </c>
      <c r="O92" s="6">
        <f t="shared" si="10"/>
        <v>7.4548978678992098E-4</v>
      </c>
    </row>
    <row r="93" spans="1:15" x14ac:dyDescent="0.2">
      <c r="A93" s="4" t="s">
        <v>152</v>
      </c>
      <c r="B93" s="4" t="s">
        <v>98</v>
      </c>
      <c r="C93" s="4">
        <v>774</v>
      </c>
      <c r="D93" s="4">
        <v>5</v>
      </c>
      <c r="E93" s="4">
        <v>0</v>
      </c>
      <c r="F93" s="4">
        <v>0</v>
      </c>
      <c r="G93" s="4">
        <v>0</v>
      </c>
      <c r="H93" s="4">
        <v>1</v>
      </c>
      <c r="I93" s="4"/>
      <c r="J93" s="6">
        <f t="shared" si="11"/>
        <v>2.2072411197043324E-3</v>
      </c>
      <c r="K93" s="6">
        <f t="shared" si="6"/>
        <v>1.7434055684373856E-5</v>
      </c>
      <c r="L93" s="6">
        <f t="shared" si="7"/>
        <v>0</v>
      </c>
      <c r="M93" s="6">
        <f t="shared" si="8"/>
        <v>0</v>
      </c>
      <c r="N93" s="6">
        <f t="shared" si="9"/>
        <v>0</v>
      </c>
      <c r="O93" s="6">
        <f t="shared" si="10"/>
        <v>7.4548978678992101E-5</v>
      </c>
    </row>
    <row r="94" spans="1:15" x14ac:dyDescent="0.2">
      <c r="A94" s="4" t="s">
        <v>200</v>
      </c>
      <c r="B94" s="4" t="s">
        <v>99</v>
      </c>
      <c r="C94" s="4">
        <v>665</v>
      </c>
      <c r="D94" s="4">
        <v>2368</v>
      </c>
      <c r="E94" s="5">
        <v>0</v>
      </c>
      <c r="F94" s="4">
        <v>159</v>
      </c>
      <c r="G94" s="4">
        <v>0</v>
      </c>
      <c r="H94" s="4">
        <v>486</v>
      </c>
      <c r="I94" s="4"/>
      <c r="J94" s="6">
        <f t="shared" si="11"/>
        <v>1.8964022540095362E-3</v>
      </c>
      <c r="K94" s="6">
        <f t="shared" si="6"/>
        <v>8.256768772119458E-3</v>
      </c>
      <c r="L94" s="6">
        <f t="shared" si="7"/>
        <v>0</v>
      </c>
      <c r="M94" s="6">
        <f t="shared" si="8"/>
        <v>2.7258700497171266E-2</v>
      </c>
      <c r="N94" s="6">
        <f t="shared" si="9"/>
        <v>0</v>
      </c>
      <c r="O94" s="6">
        <f t="shared" si="10"/>
        <v>3.623080363799016E-2</v>
      </c>
    </row>
    <row r="95" spans="1:15" x14ac:dyDescent="0.2">
      <c r="A95" s="4" t="s">
        <v>201</v>
      </c>
      <c r="B95" s="4" t="s">
        <v>100</v>
      </c>
      <c r="C95" s="5">
        <v>1194</v>
      </c>
      <c r="D95" s="4">
        <v>987</v>
      </c>
      <c r="E95" s="4">
        <v>0</v>
      </c>
      <c r="F95" s="4">
        <v>0</v>
      </c>
      <c r="G95" s="4">
        <v>0</v>
      </c>
      <c r="H95" s="4">
        <v>113</v>
      </c>
      <c r="I95" s="4"/>
      <c r="J95" s="6">
        <f t="shared" si="11"/>
        <v>3.4049688590787764E-3</v>
      </c>
      <c r="K95" s="6">
        <f t="shared" si="6"/>
        <v>3.4414825920953992E-3</v>
      </c>
      <c r="L95" s="6">
        <f t="shared" si="7"/>
        <v>0</v>
      </c>
      <c r="M95" s="6">
        <f t="shared" si="8"/>
        <v>0</v>
      </c>
      <c r="N95" s="6">
        <f t="shared" si="9"/>
        <v>0</v>
      </c>
      <c r="O95" s="6">
        <f t="shared" si="10"/>
        <v>8.4240345907261073E-3</v>
      </c>
    </row>
    <row r="96" spans="1:15" x14ac:dyDescent="0.2">
      <c r="A96" s="4" t="s">
        <v>194</v>
      </c>
      <c r="B96" s="4" t="s">
        <v>101</v>
      </c>
      <c r="C96" s="4">
        <v>693</v>
      </c>
      <c r="D96" s="4">
        <v>2107</v>
      </c>
      <c r="E96" s="5">
        <v>0</v>
      </c>
      <c r="F96" s="4">
        <v>0</v>
      </c>
      <c r="G96" s="4">
        <v>0</v>
      </c>
      <c r="H96" s="4">
        <v>7</v>
      </c>
      <c r="I96" s="4"/>
      <c r="J96" s="6">
        <f t="shared" si="11"/>
        <v>1.9762507699678323E-3</v>
      </c>
      <c r="K96" s="6">
        <f t="shared" si="6"/>
        <v>7.346711065395143E-3</v>
      </c>
      <c r="L96" s="6">
        <f t="shared" si="7"/>
        <v>0</v>
      </c>
      <c r="M96" s="6">
        <f t="shared" si="8"/>
        <v>0</v>
      </c>
      <c r="N96" s="6">
        <f t="shared" si="9"/>
        <v>0</v>
      </c>
      <c r="O96" s="6">
        <f t="shared" si="10"/>
        <v>5.2184285075294466E-4</v>
      </c>
    </row>
    <row r="97" spans="1:15" x14ac:dyDescent="0.2">
      <c r="A97" s="4" t="s">
        <v>137</v>
      </c>
      <c r="B97" s="4" t="s">
        <v>102</v>
      </c>
      <c r="C97" s="5">
        <v>1842</v>
      </c>
      <c r="D97" s="4">
        <v>1951</v>
      </c>
      <c r="E97" s="5">
        <v>3</v>
      </c>
      <c r="F97" s="4">
        <v>0</v>
      </c>
      <c r="G97" s="4">
        <v>0</v>
      </c>
      <c r="H97" s="4">
        <v>11</v>
      </c>
      <c r="I97" s="4"/>
      <c r="J97" s="6">
        <f t="shared" si="11"/>
        <v>5.2528916569707755E-3</v>
      </c>
      <c r="K97" s="6">
        <f t="shared" si="6"/>
        <v>6.8027685280426789E-3</v>
      </c>
      <c r="L97" s="6">
        <f t="shared" si="7"/>
        <v>2.2065637917592197E-5</v>
      </c>
      <c r="M97" s="6">
        <f t="shared" si="8"/>
        <v>0</v>
      </c>
      <c r="N97" s="6">
        <f t="shared" si="9"/>
        <v>0</v>
      </c>
      <c r="O97" s="6">
        <f t="shared" si="10"/>
        <v>8.2003876546891312E-4</v>
      </c>
    </row>
    <row r="98" spans="1:15" x14ac:dyDescent="0.2">
      <c r="A98" s="4" t="s">
        <v>195</v>
      </c>
      <c r="B98" s="4" t="s">
        <v>103</v>
      </c>
      <c r="C98" s="5">
        <v>1914</v>
      </c>
      <c r="D98" s="4">
        <v>4464</v>
      </c>
      <c r="E98" s="5">
        <v>570</v>
      </c>
      <c r="F98" s="4">
        <v>3</v>
      </c>
      <c r="G98" s="4">
        <v>0</v>
      </c>
      <c r="H98" s="4">
        <v>91</v>
      </c>
      <c r="I98" s="4"/>
      <c r="J98" s="6">
        <f t="shared" si="11"/>
        <v>5.4582164122921085E-3</v>
      </c>
      <c r="K98" s="6">
        <f t="shared" si="6"/>
        <v>1.5565124915008978E-2</v>
      </c>
      <c r="L98" s="6">
        <f t="shared" si="7"/>
        <v>4.1924712043425174E-3</v>
      </c>
      <c r="M98" s="6">
        <f t="shared" si="8"/>
        <v>5.1431510372021254E-4</v>
      </c>
      <c r="N98" s="6">
        <f t="shared" si="9"/>
        <v>0</v>
      </c>
      <c r="O98" s="6">
        <f t="shared" si="10"/>
        <v>6.7839570597882813E-3</v>
      </c>
    </row>
    <row r="99" spans="1:15" x14ac:dyDescent="0.2">
      <c r="A99" s="4" t="s">
        <v>203</v>
      </c>
      <c r="B99" s="4" t="s">
        <v>104</v>
      </c>
      <c r="C99" s="4">
        <v>0</v>
      </c>
      <c r="D99" s="4">
        <v>514</v>
      </c>
      <c r="E99" s="4">
        <v>0</v>
      </c>
      <c r="F99" s="4">
        <v>0</v>
      </c>
      <c r="G99" s="4">
        <v>0</v>
      </c>
      <c r="H99" s="4">
        <v>0</v>
      </c>
      <c r="I99" s="4"/>
      <c r="J99" s="6">
        <f t="shared" si="11"/>
        <v>0</v>
      </c>
      <c r="K99" s="6">
        <f t="shared" si="6"/>
        <v>1.7922209243536324E-3</v>
      </c>
      <c r="L99" s="6">
        <f t="shared" si="7"/>
        <v>0</v>
      </c>
      <c r="M99" s="6">
        <f t="shared" si="8"/>
        <v>0</v>
      </c>
      <c r="N99" s="6">
        <f t="shared" si="9"/>
        <v>0</v>
      </c>
      <c r="O99" s="6">
        <f t="shared" si="10"/>
        <v>0</v>
      </c>
    </row>
    <row r="100" spans="1:15" x14ac:dyDescent="0.2">
      <c r="A100" s="4" t="s">
        <v>205</v>
      </c>
      <c r="B100" s="4" t="s">
        <v>105</v>
      </c>
      <c r="C100" s="4">
        <v>0</v>
      </c>
      <c r="D100" s="4">
        <v>1609</v>
      </c>
      <c r="E100" s="5">
        <v>0</v>
      </c>
      <c r="F100" s="4">
        <v>0</v>
      </c>
      <c r="G100" s="4">
        <v>0</v>
      </c>
      <c r="H100" s="4">
        <v>6</v>
      </c>
      <c r="I100" s="4"/>
      <c r="J100" s="6">
        <f t="shared" si="11"/>
        <v>0</v>
      </c>
      <c r="K100" s="6">
        <f t="shared" si="6"/>
        <v>5.6102791192315067E-3</v>
      </c>
      <c r="L100" s="6">
        <f t="shared" si="7"/>
        <v>0</v>
      </c>
      <c r="M100" s="6">
        <f t="shared" si="8"/>
        <v>0</v>
      </c>
      <c r="N100" s="6">
        <f t="shared" si="9"/>
        <v>0</v>
      </c>
      <c r="O100" s="6">
        <f t="shared" si="10"/>
        <v>4.4729387207395258E-4</v>
      </c>
    </row>
    <row r="101" spans="1:15" x14ac:dyDescent="0.2">
      <c r="A101" s="4" t="s">
        <v>204</v>
      </c>
      <c r="B101" s="4" t="s">
        <v>106</v>
      </c>
      <c r="C101" s="4">
        <v>210</v>
      </c>
      <c r="D101" s="4">
        <v>0</v>
      </c>
      <c r="E101" s="4">
        <v>0</v>
      </c>
      <c r="F101" s="4">
        <v>0</v>
      </c>
      <c r="G101" s="4">
        <v>0</v>
      </c>
      <c r="H101" s="4">
        <v>102</v>
      </c>
      <c r="I101" s="4"/>
      <c r="J101" s="6">
        <f t="shared" si="11"/>
        <v>5.9886386968722191E-4</v>
      </c>
      <c r="K101" s="6">
        <f t="shared" si="6"/>
        <v>0</v>
      </c>
      <c r="L101" s="6">
        <f t="shared" si="7"/>
        <v>0</v>
      </c>
      <c r="M101" s="6">
        <f t="shared" si="8"/>
        <v>0</v>
      </c>
      <c r="N101" s="6">
        <f t="shared" si="9"/>
        <v>0</v>
      </c>
      <c r="O101" s="6">
        <f t="shared" si="10"/>
        <v>7.6039958252571939E-3</v>
      </c>
    </row>
    <row r="102" spans="1:15" x14ac:dyDescent="0.2">
      <c r="A102" s="4" t="s">
        <v>206</v>
      </c>
      <c r="B102" s="4" t="s">
        <v>107</v>
      </c>
      <c r="C102" s="4">
        <v>0</v>
      </c>
      <c r="D102" s="4">
        <v>750</v>
      </c>
      <c r="E102" s="4">
        <v>0</v>
      </c>
      <c r="F102" s="4">
        <v>586</v>
      </c>
      <c r="G102" s="4">
        <v>0</v>
      </c>
      <c r="H102" s="4">
        <v>856</v>
      </c>
      <c r="I102" s="4"/>
      <c r="J102" s="6">
        <f t="shared" si="11"/>
        <v>0</v>
      </c>
      <c r="K102" s="6">
        <f t="shared" si="6"/>
        <v>2.6151083526560785E-3</v>
      </c>
      <c r="L102" s="6">
        <f t="shared" si="7"/>
        <v>0</v>
      </c>
      <c r="M102" s="6">
        <f t="shared" si="8"/>
        <v>0.10046288359334819</v>
      </c>
      <c r="N102" s="6">
        <f t="shared" si="9"/>
        <v>0</v>
      </c>
      <c r="O102" s="6">
        <f t="shared" si="10"/>
        <v>6.3813925749217237E-2</v>
      </c>
    </row>
    <row r="103" spans="1:15" x14ac:dyDescent="0.2">
      <c r="A103" s="4" t="s">
        <v>207</v>
      </c>
      <c r="B103" s="4" t="s">
        <v>108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/>
      <c r="J103" s="6">
        <f t="shared" si="11"/>
        <v>0</v>
      </c>
      <c r="K103" s="6">
        <f t="shared" si="6"/>
        <v>0</v>
      </c>
      <c r="L103" s="6">
        <f t="shared" si="7"/>
        <v>0</v>
      </c>
      <c r="M103" s="6">
        <f t="shared" si="8"/>
        <v>0</v>
      </c>
      <c r="N103" s="6">
        <f t="shared" si="9"/>
        <v>0</v>
      </c>
      <c r="O103" s="6">
        <f t="shared" si="10"/>
        <v>0</v>
      </c>
    </row>
    <row r="104" spans="1:15" x14ac:dyDescent="0.2">
      <c r="A104" s="4"/>
      <c r="B104" s="4" t="s">
        <v>2</v>
      </c>
      <c r="C104" s="5">
        <v>350664</v>
      </c>
      <c r="D104" s="5">
        <v>286795</v>
      </c>
      <c r="E104" s="5">
        <v>135958</v>
      </c>
      <c r="F104" s="5">
        <v>5833</v>
      </c>
      <c r="G104" s="5">
        <v>7871</v>
      </c>
      <c r="H104" s="5">
        <v>13414</v>
      </c>
      <c r="I104" s="4"/>
      <c r="J104" s="6">
        <f>SUM(J6:J103)</f>
        <v>1.0000000000000002</v>
      </c>
      <c r="K104" s="6">
        <f t="shared" ref="K104:O104" si="12">SUM(K6:K103)</f>
        <v>0.99999999999999967</v>
      </c>
      <c r="L104" s="6">
        <f t="shared" si="12"/>
        <v>0.99999999999999989</v>
      </c>
      <c r="M104" s="6">
        <f t="shared" si="12"/>
        <v>1</v>
      </c>
      <c r="N104" s="6">
        <f t="shared" si="12"/>
        <v>1</v>
      </c>
      <c r="O104" s="6">
        <f t="shared" si="12"/>
        <v>1</v>
      </c>
    </row>
    <row r="105" spans="1:15" x14ac:dyDescent="0.2">
      <c r="A105" s="7"/>
      <c r="B105" s="7"/>
      <c r="C105" s="8"/>
      <c r="D105" s="8"/>
      <c r="E105" s="8"/>
      <c r="F105" s="8"/>
      <c r="G105" s="8"/>
      <c r="H105" s="8"/>
      <c r="I105" s="7"/>
      <c r="J105" s="9"/>
      <c r="K105" s="9"/>
      <c r="L105" s="9"/>
      <c r="M105" s="9"/>
      <c r="N105" s="9"/>
      <c r="O105" s="9"/>
    </row>
    <row r="106" spans="1:15" x14ac:dyDescent="0.2">
      <c r="A106" s="7"/>
      <c r="B106" s="7"/>
      <c r="C106" s="8"/>
      <c r="D106" s="8"/>
      <c r="E106" s="8"/>
      <c r="F106" s="8"/>
      <c r="G106" s="8"/>
      <c r="H106" s="8"/>
      <c r="I106" s="7"/>
      <c r="J106" s="9"/>
      <c r="K106" s="9"/>
      <c r="L106" s="9"/>
      <c r="M106" s="9"/>
      <c r="N106" s="9"/>
      <c r="O106" s="9"/>
    </row>
    <row r="107" spans="1:15" x14ac:dyDescent="0.2">
      <c r="A107" s="1" t="s">
        <v>208</v>
      </c>
    </row>
    <row r="109" spans="1:15" x14ac:dyDescent="0.2">
      <c r="C109" s="2">
        <f>C104/SUM($C104:$H104)</f>
        <v>0.43803706271430981</v>
      </c>
      <c r="D109" s="2">
        <f t="shared" ref="D109:H109" si="13">D104/SUM($C104:$H104)</f>
        <v>0.35825416752546735</v>
      </c>
      <c r="E109" s="2">
        <f t="shared" si="13"/>
        <v>0.16983392356361682</v>
      </c>
      <c r="F109" s="2">
        <f t="shared" si="13"/>
        <v>7.2863772352239438E-3</v>
      </c>
      <c r="G109" s="2">
        <f t="shared" si="13"/>
        <v>9.832174733147207E-3</v>
      </c>
      <c r="H109" s="2">
        <f t="shared" si="13"/>
        <v>1.6756294228234866E-2</v>
      </c>
    </row>
  </sheetData>
  <conditionalFormatting sqref="J6:O103">
    <cfRule type="cellIs" dxfId="0" priority="1" operator="greaterThan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 Pasquier</dc:creator>
  <cp:lastModifiedBy>Irénée Joassard</cp:lastModifiedBy>
  <dcterms:created xsi:type="dcterms:W3CDTF">2018-07-30T08:24:04Z</dcterms:created>
  <dcterms:modified xsi:type="dcterms:W3CDTF">2019-05-15T10:37:39Z</dcterms:modified>
</cp:coreProperties>
</file>