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15" windowWidth="28275" windowHeight="11550" activeTab="1"/>
  </bookViews>
  <sheets>
    <sheet name="Données" sheetId="1" r:id="rId1"/>
    <sheet name="Graphe" sheetId="4" r:id="rId2"/>
  </sheets>
  <calcPr calcId="145621"/>
</workbook>
</file>

<file path=xl/calcChain.xml><?xml version="1.0" encoding="utf-8"?>
<calcChain xmlns="http://schemas.openxmlformats.org/spreadsheetml/2006/main">
  <c r="B10" i="1" l="1"/>
  <c r="C5" i="1" s="1"/>
  <c r="C10" i="1" l="1"/>
  <c r="C4" i="1"/>
  <c r="C3" i="1"/>
  <c r="C9" i="1"/>
  <c r="C8" i="1"/>
  <c r="C7" i="1"/>
  <c r="C6" i="1"/>
</calcChain>
</file>

<file path=xl/sharedStrings.xml><?xml version="1.0" encoding="utf-8"?>
<sst xmlns="http://schemas.openxmlformats.org/spreadsheetml/2006/main" count="14" uniqueCount="14">
  <si>
    <t>Catégorie de déchets</t>
  </si>
  <si>
    <t>Faible activité - vie longue</t>
  </si>
  <si>
    <t>Faible et moyenne activité - vie courte</t>
  </si>
  <si>
    <t>Haute activité</t>
  </si>
  <si>
    <t>Moyenne activité - vie longue</t>
  </si>
  <si>
    <t>Vie très courte</t>
  </si>
  <si>
    <t>Total</t>
  </si>
  <si>
    <t>volume stocké (en m3 équivalent conditionné)</t>
  </si>
  <si>
    <t>part du volume</t>
  </si>
  <si>
    <t>Source : ANDRA, inventaire des matières et déchets radioactifs. Traitement : SDES, 2018.</t>
  </si>
  <si>
    <t>Très faible activité - vie longue et vie courte</t>
  </si>
  <si>
    <t>Autres</t>
  </si>
  <si>
    <t>Type de déchets radioactifs présents (en volume) fin 2016</t>
  </si>
  <si>
    <t>Note : les déchets HA et MA-VL incluent les déchets de pays étrangers, en attente d'expédition.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</si>
</sst>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/>
    <xf numFmtId="0" fontId="2" fillId="0" borderId="1" xfId="0" applyFont="1" applyBorder="1"/>
    <xf numFmtId="0" fontId="0" fillId="0" borderId="1" xfId="0" applyBorder="1" applyAlignment="1">
      <alignment horizontal="left"/>
    </xf>
    <xf numFmtId="164" fontId="0" fillId="0" borderId="1" xfId="2" applyNumberFormat="1" applyFont="1" applyBorder="1"/>
    <xf numFmtId="0" fontId="2" fillId="0" borderId="1" xfId="0" applyFont="1" applyBorder="1" applyAlignment="1">
      <alignment horizontal="left"/>
    </xf>
    <xf numFmtId="164" fontId="2" fillId="0" borderId="1" xfId="2" applyNumberFormat="1" applyFont="1" applyBorder="1"/>
    <xf numFmtId="43" fontId="0" fillId="0" borderId="0" xfId="1" applyFont="1"/>
    <xf numFmtId="43" fontId="2" fillId="0" borderId="1" xfId="1" applyFont="1" applyBorder="1"/>
    <xf numFmtId="43" fontId="0" fillId="0" borderId="1" xfId="1" applyFont="1" applyBorder="1"/>
    <xf numFmtId="43" fontId="0" fillId="0" borderId="0" xfId="0" applyNumberFormat="1"/>
    <xf numFmtId="164" fontId="0" fillId="0" borderId="0" xfId="2" applyNumberFormat="1" applyFont="1"/>
    <xf numFmtId="43" fontId="0" fillId="2" borderId="1" xfId="1" applyFont="1" applyFill="1" applyBorder="1"/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Volumes de déchets radioactifs par type, fin 2016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7253801457707288"/>
          <c:y val="0.14184182759647884"/>
          <c:w val="0.44327920134292803"/>
          <c:h val="0.6748350115625783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</c:spPr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</c:spPr>
          </c:dPt>
          <c:dPt>
            <c:idx val="3"/>
            <c:bubble3D val="0"/>
            <c:spPr>
              <a:solidFill>
                <a:srgbClr val="FF0000"/>
              </a:solidFill>
              <a:ln>
                <a:noFill/>
              </a:ln>
            </c:spPr>
          </c:dPt>
          <c:dPt>
            <c:idx val="4"/>
            <c:bubble3D val="0"/>
            <c:spPr>
              <a:solidFill>
                <a:srgbClr val="FFC000"/>
              </a:solidFill>
              <a:ln>
                <a:noFill/>
              </a:ln>
            </c:spPr>
          </c:dPt>
          <c:dPt>
            <c:idx val="5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</c:spPr>
          </c:dPt>
          <c:dPt>
            <c:idx val="6"/>
            <c:bubble3D val="0"/>
            <c:spPr>
              <a:solidFill>
                <a:schemeClr val="accent3"/>
              </a:solidFill>
              <a:ln>
                <a:noFill/>
              </a:ln>
            </c:spPr>
          </c:dPt>
          <c:dLbls>
            <c:dLbl>
              <c:idx val="0"/>
              <c:layout>
                <c:manualLayout>
                  <c:x val="0.11338003846596087"/>
                  <c:y val="-6.0643432915569291E-2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0.16392294717970246"/>
                  <c:y val="-3.1367292887363389E-2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0.34560421363720595"/>
                  <c:y val="-0.17565684016923511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-0.1420665542224088"/>
                  <c:y val="-4.1823057183151234E-3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0.15436077526088648"/>
                  <c:y val="-5.437013899580205E-2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23768827341056864"/>
                  <c:y val="-6.4825738633884439E-2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0.10245184198731404"/>
                  <c:y val="-0.11710456011282346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separator>
</c:separator>
            </c:dLbl>
            <c:showLegendKey val="1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Données!$A$3:$A$9</c:f>
              <c:strCache>
                <c:ptCount val="7"/>
                <c:pt idx="0">
                  <c:v>Autres</c:v>
                </c:pt>
                <c:pt idx="1">
                  <c:v>Faible activité - vie longue</c:v>
                </c:pt>
                <c:pt idx="2">
                  <c:v>Faible et moyenne activité - vie courte</c:v>
                </c:pt>
                <c:pt idx="3">
                  <c:v>Haute activité</c:v>
                </c:pt>
                <c:pt idx="4">
                  <c:v>Moyenne activité - vie longue</c:v>
                </c:pt>
                <c:pt idx="5">
                  <c:v>Très faible activité - vie longue et vie courte</c:v>
                </c:pt>
                <c:pt idx="6">
                  <c:v>Vie très courte</c:v>
                </c:pt>
              </c:strCache>
            </c:strRef>
          </c:cat>
          <c:val>
            <c:numRef>
              <c:f>Données!$C$3:$C$9</c:f>
              <c:numCache>
                <c:formatCode>0.0%</c:formatCode>
                <c:ptCount val="7"/>
                <c:pt idx="0">
                  <c:v>1.1668826339528268E-3</c:v>
                </c:pt>
                <c:pt idx="1">
                  <c:v>5.8696789560347087E-2</c:v>
                </c:pt>
                <c:pt idx="2">
                  <c:v>0.59462848009537117</c:v>
                </c:pt>
                <c:pt idx="3">
                  <c:v>2.3646163482111066E-3</c:v>
                </c:pt>
                <c:pt idx="4">
                  <c:v>2.9177900261990436E-2</c:v>
                </c:pt>
                <c:pt idx="5">
                  <c:v>0.31269796690602869</c:v>
                </c:pt>
                <c:pt idx="6">
                  <c:v>1.2673641940987648E-3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44"/>
        <c:holeSize val="50"/>
      </c:doughnut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2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6105" cy="6106337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0.39165</cdr:x>
      <cdr:y>0.43617</cdr:y>
    </cdr:from>
    <cdr:to>
      <cdr:x>0.59814</cdr:x>
      <cdr:y>0.55367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3642658" y="2651574"/>
          <a:ext cx="1920539" cy="7143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fr-FR" sz="1100" b="1">
              <a:latin typeface="Arial" panose="020B0604020202020204" pitchFamily="34" charset="0"/>
              <a:cs typeface="Arial" panose="020B0604020202020204" pitchFamily="34" charset="0"/>
            </a:rPr>
            <a:t>Total = 1,5</a:t>
          </a:r>
          <a:r>
            <a:rPr lang="fr-FR" sz="1100" b="1" baseline="0">
              <a:latin typeface="Arial" panose="020B0604020202020204" pitchFamily="34" charset="0"/>
              <a:cs typeface="Arial" panose="020B0604020202020204" pitchFamily="34" charset="0"/>
            </a:rPr>
            <a:t> millions de m</a:t>
          </a:r>
          <a:r>
            <a:rPr lang="fr-FR" sz="1100" b="1" baseline="300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r>
            <a:rPr lang="fr-FR" sz="1100" b="1" baseline="0">
              <a:latin typeface="Arial" panose="020B0604020202020204" pitchFamily="34" charset="0"/>
              <a:cs typeface="Arial" panose="020B0604020202020204" pitchFamily="34" charset="0"/>
            </a:rPr>
            <a:t> équivalents conditionnés</a:t>
          </a:r>
          <a:endParaRPr lang="fr-FR" sz="11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0.00301</cdr:x>
      <cdr:y>0.90085</cdr:y>
    </cdr:from>
    <cdr:to>
      <cdr:x>0.99598</cdr:x>
      <cdr:y>0.99539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27981" y="5500872"/>
          <a:ext cx="9230754" cy="5773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000" b="1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 :</a:t>
          </a:r>
          <a:r>
            <a:rPr lang="fr-FR" sz="1000" b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les déchets HA et MA-VL incluent les déchets de pays étrangers, en attente d'expédition. 1,8 % des HA et 2,7 % des MA-VL présents sur le territoire sont d’origine étrangère.</a:t>
          </a:r>
          <a:endParaRPr lang="fr-FR" sz="1000" b="1" u="sng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0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 :</a:t>
          </a:r>
          <a:r>
            <a:rPr lang="fr-FR" sz="10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ANDRA, Inventaire national des matières et déchets radioactifs 2016, juillet 2018. Traitements : SDES, 2018</a:t>
          </a:r>
          <a:endParaRPr lang="fr-FR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fr-FR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A12" sqref="A12:A13"/>
    </sheetView>
  </sheetViews>
  <sheetFormatPr baseColWidth="10" defaultRowHeight="15" x14ac:dyDescent="0.25"/>
  <cols>
    <col min="1" max="1" width="75.42578125" customWidth="1"/>
    <col min="2" max="2" width="43.140625" style="8" bestFit="1" customWidth="1"/>
    <col min="3" max="3" width="14.42578125" bestFit="1" customWidth="1"/>
    <col min="4" max="4" width="14.28515625" bestFit="1" customWidth="1"/>
  </cols>
  <sheetData>
    <row r="1" spans="1:5" ht="18.75" x14ac:dyDescent="0.3">
      <c r="A1" s="2" t="s">
        <v>12</v>
      </c>
    </row>
    <row r="2" spans="1:5" x14ac:dyDescent="0.25">
      <c r="A2" s="3" t="s">
        <v>0</v>
      </c>
      <c r="B2" s="9" t="s">
        <v>7</v>
      </c>
      <c r="C2" s="3" t="s">
        <v>8</v>
      </c>
    </row>
    <row r="3" spans="1:5" x14ac:dyDescent="0.25">
      <c r="A3" s="4" t="s">
        <v>11</v>
      </c>
      <c r="B3" s="10">
        <v>1800</v>
      </c>
      <c r="C3" s="5">
        <f>B3/B$10</f>
        <v>1.1668826339528268E-3</v>
      </c>
      <c r="D3" s="8"/>
      <c r="E3" s="12"/>
    </row>
    <row r="4" spans="1:5" x14ac:dyDescent="0.25">
      <c r="A4" s="4" t="s">
        <v>1</v>
      </c>
      <c r="B4" s="10">
        <v>90544</v>
      </c>
      <c r="C4" s="5">
        <f t="shared" ref="C4:C10" si="0">B4/B$10</f>
        <v>5.8696789560347087E-2</v>
      </c>
      <c r="D4" s="8"/>
      <c r="E4" s="12"/>
    </row>
    <row r="5" spans="1:5" x14ac:dyDescent="0.25">
      <c r="A5" s="4" t="s">
        <v>2</v>
      </c>
      <c r="B5" s="10">
        <v>917257</v>
      </c>
      <c r="C5" s="5">
        <f t="shared" si="0"/>
        <v>0.59462848009537117</v>
      </c>
      <c r="D5" s="8"/>
      <c r="E5" s="12"/>
    </row>
    <row r="6" spans="1:5" x14ac:dyDescent="0.25">
      <c r="A6" s="4" t="s">
        <v>3</v>
      </c>
      <c r="B6" s="10">
        <v>3647.59</v>
      </c>
      <c r="C6" s="5">
        <f t="shared" si="0"/>
        <v>2.3646163482111066E-3</v>
      </c>
      <c r="D6" s="8"/>
      <c r="E6" s="12"/>
    </row>
    <row r="7" spans="1:5" x14ac:dyDescent="0.25">
      <c r="A7" s="4" t="s">
        <v>4</v>
      </c>
      <c r="B7" s="10">
        <v>45009</v>
      </c>
      <c r="C7" s="5">
        <f t="shared" si="0"/>
        <v>2.9177900261990436E-2</v>
      </c>
      <c r="D7" s="8"/>
      <c r="E7" s="12"/>
    </row>
    <row r="8" spans="1:5" x14ac:dyDescent="0.25">
      <c r="A8" s="4" t="s">
        <v>10</v>
      </c>
      <c r="B8" s="13">
        <v>482359</v>
      </c>
      <c r="C8" s="5">
        <f t="shared" si="0"/>
        <v>0.31269796690602869</v>
      </c>
      <c r="D8" s="8"/>
      <c r="E8" s="12"/>
    </row>
    <row r="9" spans="1:5" x14ac:dyDescent="0.25">
      <c r="A9" s="4" t="s">
        <v>5</v>
      </c>
      <c r="B9" s="10">
        <v>1955</v>
      </c>
      <c r="C9" s="5">
        <f t="shared" si="0"/>
        <v>1.2673641940987648E-3</v>
      </c>
      <c r="D9" s="8"/>
      <c r="E9" s="12"/>
    </row>
    <row r="10" spans="1:5" x14ac:dyDescent="0.25">
      <c r="A10" s="6" t="s">
        <v>6</v>
      </c>
      <c r="B10" s="9">
        <f>SUM(B3:B9)</f>
        <v>1542571.5899999999</v>
      </c>
      <c r="C10" s="7">
        <f t="shared" si="0"/>
        <v>1</v>
      </c>
      <c r="D10" s="11"/>
      <c r="E10" s="12"/>
    </row>
    <row r="12" spans="1:5" x14ac:dyDescent="0.25">
      <c r="A12" s="1" t="s">
        <v>9</v>
      </c>
    </row>
    <row r="13" spans="1:5" x14ac:dyDescent="0.25">
      <c r="A13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Graphiques</vt:lpstr>
      </vt:variant>
      <vt:variant>
        <vt:i4>1</vt:i4>
      </vt:variant>
    </vt:vector>
  </HeadingPairs>
  <TitlesOfParts>
    <vt:vector size="2" baseType="lpstr">
      <vt:lpstr>Données</vt:lpstr>
      <vt:lpstr>Graphe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Celine Magnier</dc:creator>
  <cp:lastModifiedBy>Irénée Joassard</cp:lastModifiedBy>
  <dcterms:created xsi:type="dcterms:W3CDTF">2018-06-11T10:09:45Z</dcterms:created>
  <dcterms:modified xsi:type="dcterms:W3CDTF">2019-05-27T10:57:32Z</dcterms:modified>
</cp:coreProperties>
</file>