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1"/>
  </bookViews>
  <sheets>
    <sheet name="Données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<sst xmlns="http://schemas.openxmlformats.org/spreadsheetml/2006/main" count="21" uniqueCount="13">
  <si>
    <t>Dépense nationale de gestion des eaux usées</t>
  </si>
  <si>
    <t>Évolution du financement des dépenses courantes pour la gestion des eaux usées</t>
  </si>
  <si>
    <t>Financement
en millions d'euro courants</t>
  </si>
  <si>
    <t>2016sd</t>
  </si>
  <si>
    <t>2017p</t>
  </si>
  <si>
    <t>taux de croissance
 annuel moyen</t>
  </si>
  <si>
    <t>Administrations publiques</t>
  </si>
  <si>
    <t>Entreprises</t>
  </si>
  <si>
    <t>Ménages</t>
  </si>
  <si>
    <t>Total</t>
  </si>
  <si>
    <r>
      <rPr>
        <b/>
        <sz val="10"/>
        <rFont val="Arial"/>
        <family val="2"/>
      </rPr>
      <t xml:space="preserve">Note </t>
    </r>
    <r>
      <rPr>
        <sz val="10"/>
        <rFont val="Arial"/>
        <family val="2"/>
      </rPr>
      <t xml:space="preserve">: sd = données semi-définitives ; p = données provisoires
</t>
    </r>
  </si>
  <si>
    <r>
      <rPr>
        <b/>
        <sz val="10"/>
        <rFont val="Arial"/>
        <family val="2"/>
      </rPr>
      <t>Source :</t>
    </r>
    <r>
      <rPr>
        <sz val="10"/>
        <rFont val="Arial"/>
        <family val="2"/>
      </rPr>
      <t xml:space="preserve"> SDES - Compte satellite de l’environnement, 2019.</t>
    </r>
  </si>
  <si>
    <t>Financement
en 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</si>
</sst>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0\ %"/>
    <numFmt numFmtId="166" formatCode="0.0%"/>
    <numFmt numFmtId="167" formatCode="_-* #,##0\ _€_-;\-* #,##0\ _€_-;_-* &quot;- &quot;_€_-;_-@_-"/>
    <numFmt numFmtId="168" formatCode="_-* #,##0.0\ _€_-;\-* #,##0.0\ _€_-;_-* &quot;- &quot;_€_-;_-@_-"/>
  </numFmts>
  <fonts count="44">
    <font>
      <sz val="10"/>
      <name val="Arial"/>
      <family val="0"/>
    </font>
    <font>
      <b/>
      <sz val="18"/>
      <color indexed="49"/>
      <name val="Arial"/>
      <family val="2"/>
    </font>
    <font>
      <b/>
      <sz val="11"/>
      <color indexed="5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/>
    </xf>
    <xf numFmtId="166" fontId="2" fillId="33" borderId="0" xfId="0" applyNumberFormat="1" applyFont="1" applyFill="1" applyBorder="1" applyAlignment="1">
      <alignment/>
    </xf>
    <xf numFmtId="0" fontId="3" fillId="34" borderId="10" xfId="56" applyFont="1" applyFill="1" applyBorder="1" applyAlignment="1">
      <alignment horizontal="center" vertical="center" wrapText="1"/>
      <protection/>
    </xf>
    <xf numFmtId="0" fontId="3" fillId="34" borderId="10" xfId="56" applyFont="1" applyFill="1" applyBorder="1" applyAlignment="1">
      <alignment horizontal="center" vertical="center"/>
      <protection/>
    </xf>
    <xf numFmtId="0" fontId="3" fillId="34" borderId="11" xfId="5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wrapText="1"/>
    </xf>
    <xf numFmtId="0" fontId="0" fillId="0" borderId="0" xfId="56" applyFont="1" applyFill="1" applyBorder="1" applyAlignment="1">
      <alignment horizontal="left" vertical="center" wrapText="1"/>
      <protection/>
    </xf>
    <xf numFmtId="167" fontId="0" fillId="0" borderId="10" xfId="56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55" applyFont="1" applyFill="1" applyBorder="1">
      <alignment/>
      <protection/>
    </xf>
    <xf numFmtId="168" fontId="0" fillId="0" borderId="10" xfId="0" applyNumberFormat="1" applyBorder="1" applyAlignment="1">
      <alignment/>
    </xf>
    <xf numFmtId="0" fontId="3" fillId="33" borderId="10" xfId="50" applyFont="1" applyFill="1" applyBorder="1" applyAlignment="1">
      <alignment horizontal="right" indent="1"/>
      <protection/>
    </xf>
    <xf numFmtId="167" fontId="3" fillId="33" borderId="10" xfId="45" applyNumberFormat="1" applyFont="1" applyFill="1" applyBorder="1" applyAlignment="1" applyProtection="1">
      <alignment horizontal="center"/>
      <protection/>
    </xf>
    <xf numFmtId="0" fontId="3" fillId="33" borderId="0" xfId="56" applyFont="1" applyFill="1" applyAlignment="1">
      <alignment vertical="top" wrapText="1"/>
      <protection/>
    </xf>
    <xf numFmtId="166" fontId="0" fillId="33" borderId="0" xfId="58" applyNumberFormat="1" applyFont="1" applyFill="1" applyBorder="1" applyAlignment="1" applyProtection="1">
      <alignment vertical="top"/>
      <protection/>
    </xf>
    <xf numFmtId="0" fontId="3" fillId="33" borderId="0" xfId="57" applyFont="1" applyFill="1">
      <alignment/>
      <protection/>
    </xf>
    <xf numFmtId="166" fontId="0" fillId="0" borderId="0" xfId="58" applyNumberFormat="1" applyFont="1" applyFill="1" applyBorder="1" applyAlignment="1" applyProtection="1">
      <alignment/>
      <protection/>
    </xf>
    <xf numFmtId="165" fontId="0" fillId="0" borderId="10" xfId="58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Motif" xfId="50"/>
    <cellStyle name="Neutre" xfId="51"/>
    <cellStyle name="Normal 12" xfId="52"/>
    <cellStyle name="Normal 2" xfId="53"/>
    <cellStyle name="Normal 2 2" xfId="54"/>
    <cellStyle name="Normal 3" xfId="55"/>
    <cellStyle name="Normal_Graphiques_biodiv" xfId="56"/>
    <cellStyle name="Normal_IB_Dépenses Biodiversité_R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3925"/>
          <c:w val="0.913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Données!$A$7</c:f>
              <c:strCache>
                <c:ptCount val="1"/>
                <c:pt idx="0">
                  <c:v>Entreprises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2016sd</c:v>
                </c:pt>
                <c:pt idx="17">
                  <c:v>2017p</c:v>
                </c:pt>
              </c:strCache>
            </c:strRef>
          </c:cat>
          <c:val>
            <c:numRef>
              <c:f>Données!$B$7:$S$7</c:f>
              <c:numCache>
                <c:ptCount val="18"/>
                <c:pt idx="0">
                  <c:v>2615.508225998321</c:v>
                </c:pt>
                <c:pt idx="1">
                  <c:v>2628.593028025439</c:v>
                </c:pt>
                <c:pt idx="2">
                  <c:v>2646.7088784091593</c:v>
                </c:pt>
                <c:pt idx="3">
                  <c:v>2856.603139005857</c:v>
                </c:pt>
                <c:pt idx="4">
                  <c:v>3001.136968520745</c:v>
                </c:pt>
                <c:pt idx="5">
                  <c:v>2925.124905463681</c:v>
                </c:pt>
                <c:pt idx="6">
                  <c:v>2806.0637396949014</c:v>
                </c:pt>
                <c:pt idx="7">
                  <c:v>2847.2237330653</c:v>
                </c:pt>
                <c:pt idx="8">
                  <c:v>2854.012534459005</c:v>
                </c:pt>
                <c:pt idx="9">
                  <c:v>2828.079488635821</c:v>
                </c:pt>
                <c:pt idx="10">
                  <c:v>3054.022689169671</c:v>
                </c:pt>
                <c:pt idx="11">
                  <c:v>3080.715446175145</c:v>
                </c:pt>
                <c:pt idx="12">
                  <c:v>3066.114518342863</c:v>
                </c:pt>
                <c:pt idx="13">
                  <c:v>3086.1111894378528</c:v>
                </c:pt>
                <c:pt idx="14">
                  <c:v>2886.0826201082054</c:v>
                </c:pt>
                <c:pt idx="15">
                  <c:v>2733.2551613724013</c:v>
                </c:pt>
                <c:pt idx="16">
                  <c:v>2735.3095335288795</c:v>
                </c:pt>
                <c:pt idx="17">
                  <c:v>2773.236662609919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Données!$A$8</c:f>
              <c:strCache>
                <c:ptCount val="1"/>
                <c:pt idx="0">
                  <c:v>Ménages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2016sd</c:v>
                </c:pt>
                <c:pt idx="17">
                  <c:v>2017p</c:v>
                </c:pt>
              </c:strCache>
            </c:strRef>
          </c:cat>
          <c:val>
            <c:numRef>
              <c:f>Données!$B$8:$S$8</c:f>
              <c:numCache>
                <c:ptCount val="18"/>
                <c:pt idx="0">
                  <c:v>3200.6719324098035</c:v>
                </c:pt>
                <c:pt idx="1">
                  <c:v>3304.2764055098096</c:v>
                </c:pt>
                <c:pt idx="2">
                  <c:v>3382.088170004926</c:v>
                </c:pt>
                <c:pt idx="3">
                  <c:v>3460.36417189745</c:v>
                </c:pt>
                <c:pt idx="4">
                  <c:v>3542.033877040994</c:v>
                </c:pt>
                <c:pt idx="5">
                  <c:v>3646.6112152002756</c:v>
                </c:pt>
                <c:pt idx="6">
                  <c:v>3860.0653520462724</c:v>
                </c:pt>
                <c:pt idx="7">
                  <c:v>3975.2325184432975</c:v>
                </c:pt>
                <c:pt idx="8">
                  <c:v>4201.143439168048</c:v>
                </c:pt>
                <c:pt idx="9">
                  <c:v>4332.157207471865</c:v>
                </c:pt>
                <c:pt idx="10">
                  <c:v>4403.05948998899</c:v>
                </c:pt>
                <c:pt idx="11">
                  <c:v>4572.763549565514</c:v>
                </c:pt>
                <c:pt idx="12">
                  <c:v>4713.057445680974</c:v>
                </c:pt>
                <c:pt idx="13">
                  <c:v>4766.530944165272</c:v>
                </c:pt>
                <c:pt idx="14">
                  <c:v>4987.027209975136</c:v>
                </c:pt>
                <c:pt idx="15">
                  <c:v>5033.181724305566</c:v>
                </c:pt>
                <c:pt idx="16">
                  <c:v>4979.933389247647</c:v>
                </c:pt>
                <c:pt idx="17">
                  <c:v>5249.582127908711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0"/>
            <c:spPr>
              <a:ln w="254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\ _€_-;\-* #,##0\ _€_-;_-* &quot;- &quot;_€_-;_-@_-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2016sd</c:v>
                </c:pt>
                <c:pt idx="17">
                  <c:v>2017p</c:v>
                </c:pt>
              </c:strCache>
            </c:strRef>
          </c:cat>
          <c:val>
            <c:numRef>
              <c:f>Données!$B$9:$S$9</c:f>
              <c:numCache>
                <c:ptCount val="18"/>
                <c:pt idx="0">
                  <c:v>5816.180158408124</c:v>
                </c:pt>
                <c:pt idx="1">
                  <c:v>5932.869433535248</c:v>
                </c:pt>
                <c:pt idx="2">
                  <c:v>6028.797048414085</c:v>
                </c:pt>
                <c:pt idx="3">
                  <c:v>6316.9673109033065</c:v>
                </c:pt>
                <c:pt idx="4">
                  <c:v>6543.170845561739</c:v>
                </c:pt>
                <c:pt idx="5">
                  <c:v>6571.736120663956</c:v>
                </c:pt>
                <c:pt idx="6">
                  <c:v>6666.129091741173</c:v>
                </c:pt>
                <c:pt idx="7">
                  <c:v>6822.456251508598</c:v>
                </c:pt>
                <c:pt idx="8">
                  <c:v>7055.155973627053</c:v>
                </c:pt>
                <c:pt idx="9">
                  <c:v>7160.236696107686</c:v>
                </c:pt>
                <c:pt idx="10">
                  <c:v>7457.082179158661</c:v>
                </c:pt>
                <c:pt idx="11">
                  <c:v>7653.478995740659</c:v>
                </c:pt>
                <c:pt idx="12">
                  <c:v>7779.171964023837</c:v>
                </c:pt>
                <c:pt idx="13">
                  <c:v>7852.642133603124</c:v>
                </c:pt>
                <c:pt idx="14">
                  <c:v>7873.109830083342</c:v>
                </c:pt>
                <c:pt idx="15">
                  <c:v>7766.436885677967</c:v>
                </c:pt>
                <c:pt idx="16">
                  <c:v>7715.242922776526</c:v>
                </c:pt>
                <c:pt idx="17">
                  <c:v>8022.8187905186305</c:v>
                </c:pt>
              </c:numCache>
            </c:numRef>
          </c:val>
          <c:smooth val="0"/>
        </c:ser>
        <c:marker val="1"/>
        <c:axId val="43835561"/>
        <c:axId val="58975730"/>
      </c:line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5730"/>
        <c:crossesAt val="0"/>
        <c:auto val="1"/>
        <c:lblOffset val="100"/>
        <c:tickLblSkip val="1"/>
        <c:noMultiLvlLbl val="0"/>
      </c:catAx>
      <c:valAx>
        <c:axId val="589757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millions d'euros courants</a:t>
                </a:r>
              </a:p>
            </c:rich>
          </c:tx>
          <c:layout>
            <c:manualLayout>
              <c:xMode val="factor"/>
              <c:yMode val="factor"/>
              <c:x val="0.0825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3556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"/>
          <c:y val="0.83875"/>
          <c:w val="0.96"/>
          <c:h val="0.03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7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0.10375</cdr:x>
      <cdr:y>0.762</cdr:y>
    </cdr:from>
    <cdr:to>
      <cdr:x>0.10375</cdr:x>
      <cdr:y>0.762</cdr:y>
    </cdr:to>
    <cdr:sp>
      <cdr:nvSpPr>
        <cdr:cNvPr id="1" name="Text Box 1"/>
        <cdr:cNvSpPr txBox="1">
          <a:spLocks noChangeArrowheads="1"/>
        </cdr:cNvSpPr>
      </cdr:nvSpPr>
      <cdr:spPr>
        <a:xfrm>
          <a:off x="971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0.01275</cdr:x>
      <cdr:y>0.91225</cdr:y>
    </cdr:from>
    <cdr:to>
      <cdr:x>0.84025</cdr:x>
      <cdr:y>0.97825</cdr:y>
    </cdr:to>
    <cdr:sp>
      <cdr:nvSpPr>
        <cdr:cNvPr id="2" name="Text Box 1"/>
        <cdr:cNvSpPr txBox="1">
          <a:spLocks noChangeArrowheads="1"/>
        </cdr:cNvSpPr>
      </cdr:nvSpPr>
      <cdr:spPr>
        <a:xfrm>
          <a:off x="114300" y="5619750"/>
          <a:ext cx="7772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360" tIns="2268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sd = données semi-définitives ; p = données provisoires.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SDES, Compte satellite de l'environnement, 2019.</a:t>
          </a:r>
        </a:p>
      </cdr:txBody>
    </cdr:sp>
  </cdr:relSizeAnchor>
  <cdr:relSizeAnchor xmlns:cdr="http://schemas.openxmlformats.org/drawingml/2006/chartDrawing">
    <cdr:from>
      <cdr:x>0.094</cdr:x>
      <cdr:y>0.01625</cdr:y>
    </cdr:from>
    <cdr:to>
      <cdr:x>0.93325</cdr:x>
      <cdr:y>0.081</cdr:y>
    </cdr:to>
    <cdr:sp>
      <cdr:nvSpPr>
        <cdr:cNvPr id="3" name="ZoneTexte 1"/>
        <cdr:cNvSpPr txBox="1">
          <a:spLocks noChangeArrowheads="1"/>
        </cdr:cNvSpPr>
      </cdr:nvSpPr>
      <cdr:spPr>
        <a:xfrm>
          <a:off x="876300" y="95250"/>
          <a:ext cx="78867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Évolution du financement des dépenses courantes pour  la gestion des eaux usées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selection activeCell="A20" sqref="A20"/>
    </sheetView>
  </sheetViews>
  <sheetFormatPr defaultColWidth="11.00390625" defaultRowHeight="12.75"/>
  <cols>
    <col min="1" max="1" width="45.421875" style="0" customWidth="1"/>
  </cols>
  <sheetData>
    <row r="1" ht="23.25">
      <c r="A1" s="1" t="s">
        <v>0</v>
      </c>
    </row>
    <row r="3" ht="15">
      <c r="A3" s="2" t="s">
        <v>1</v>
      </c>
    </row>
    <row r="5" spans="1:20" ht="51">
      <c r="A5" s="3" t="s">
        <v>2</v>
      </c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4">
        <v>2008</v>
      </c>
      <c r="K5" s="4">
        <v>2009</v>
      </c>
      <c r="L5" s="4">
        <v>2010</v>
      </c>
      <c r="M5" s="5">
        <v>2011</v>
      </c>
      <c r="N5" s="4">
        <v>2012</v>
      </c>
      <c r="O5" s="5">
        <v>2013</v>
      </c>
      <c r="P5" s="5">
        <v>2014</v>
      </c>
      <c r="Q5" s="5">
        <v>2015</v>
      </c>
      <c r="R5" s="5" t="s">
        <v>3</v>
      </c>
      <c r="S5" s="5" t="s">
        <v>4</v>
      </c>
      <c r="T5" s="6" t="s">
        <v>5</v>
      </c>
    </row>
    <row r="6" spans="1:20" s="10" customFormat="1" ht="12.75">
      <c r="A6" s="7" t="s">
        <v>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9"/>
    </row>
    <row r="7" spans="1:20" ht="12.75">
      <c r="A7" s="11" t="s">
        <v>7</v>
      </c>
      <c r="B7" s="8">
        <v>2615.508225998321</v>
      </c>
      <c r="C7" s="8">
        <v>2628.593028025439</v>
      </c>
      <c r="D7" s="8">
        <v>2646.7088784091593</v>
      </c>
      <c r="E7" s="8">
        <v>2856.603139005857</v>
      </c>
      <c r="F7" s="8">
        <v>3001.136968520745</v>
      </c>
      <c r="G7" s="8">
        <v>2925.124905463681</v>
      </c>
      <c r="H7" s="8">
        <v>2806.0637396949014</v>
      </c>
      <c r="I7" s="8">
        <v>2847.2237330653</v>
      </c>
      <c r="J7" s="8">
        <v>2854.012534459005</v>
      </c>
      <c r="K7" s="8">
        <v>2828.079488635821</v>
      </c>
      <c r="L7" s="8">
        <v>3054.022689169671</v>
      </c>
      <c r="M7" s="8">
        <v>3080.715446175145</v>
      </c>
      <c r="N7" s="8">
        <v>3066.114518342863</v>
      </c>
      <c r="O7" s="8">
        <v>3086.1111894378528</v>
      </c>
      <c r="P7" s="8">
        <v>2886.0826201082054</v>
      </c>
      <c r="Q7" s="8">
        <v>2733.2551613724013</v>
      </c>
      <c r="R7" s="8">
        <v>2735.3095335288795</v>
      </c>
      <c r="S7" s="8">
        <v>2773.236662609919</v>
      </c>
      <c r="T7" s="12">
        <f>((S7/B7)^(1/17)-1)*100</f>
        <v>0.3450449696959845</v>
      </c>
    </row>
    <row r="8" spans="1:20" ht="12.75">
      <c r="A8" s="11" t="s">
        <v>8</v>
      </c>
      <c r="B8" s="8">
        <v>3200.6719324098035</v>
      </c>
      <c r="C8" s="8">
        <v>3304.2764055098096</v>
      </c>
      <c r="D8" s="8">
        <v>3382.088170004926</v>
      </c>
      <c r="E8" s="8">
        <v>3460.36417189745</v>
      </c>
      <c r="F8" s="8">
        <v>3542.033877040994</v>
      </c>
      <c r="G8" s="8">
        <v>3646.6112152002756</v>
      </c>
      <c r="H8" s="8">
        <v>3860.0653520462724</v>
      </c>
      <c r="I8" s="8">
        <v>3975.2325184432975</v>
      </c>
      <c r="J8" s="8">
        <v>4201.143439168048</v>
      </c>
      <c r="K8" s="8">
        <v>4332.157207471865</v>
      </c>
      <c r="L8" s="8">
        <v>4403.05948998899</v>
      </c>
      <c r="M8" s="8">
        <v>4572.763549565514</v>
      </c>
      <c r="N8" s="8">
        <v>4713.057445680974</v>
      </c>
      <c r="O8" s="8">
        <v>4766.530944165272</v>
      </c>
      <c r="P8" s="8">
        <v>4987.027209975136</v>
      </c>
      <c r="Q8" s="8">
        <v>5033.181724305566</v>
      </c>
      <c r="R8" s="8">
        <v>4979.933389247647</v>
      </c>
      <c r="S8" s="8">
        <v>5249.582127908711</v>
      </c>
      <c r="T8" s="12">
        <f>((S8/B8)^(1/17)-1)*100</f>
        <v>2.9532853979894913</v>
      </c>
    </row>
    <row r="9" spans="1:20" ht="12.75">
      <c r="A9" s="13" t="s">
        <v>9</v>
      </c>
      <c r="B9" s="14">
        <f aca="true" t="shared" si="0" ref="B9:S9">B6+B7+B8</f>
        <v>5816.180158408124</v>
      </c>
      <c r="C9" s="14">
        <f t="shared" si="0"/>
        <v>5932.869433535248</v>
      </c>
      <c r="D9" s="14">
        <f t="shared" si="0"/>
        <v>6028.797048414085</v>
      </c>
      <c r="E9" s="14">
        <f t="shared" si="0"/>
        <v>6316.9673109033065</v>
      </c>
      <c r="F9" s="14">
        <f t="shared" si="0"/>
        <v>6543.170845561739</v>
      </c>
      <c r="G9" s="14">
        <f t="shared" si="0"/>
        <v>6571.736120663956</v>
      </c>
      <c r="H9" s="14">
        <f t="shared" si="0"/>
        <v>6666.129091741173</v>
      </c>
      <c r="I9" s="14">
        <f t="shared" si="0"/>
        <v>6822.456251508598</v>
      </c>
      <c r="J9" s="14">
        <f t="shared" si="0"/>
        <v>7055.155973627053</v>
      </c>
      <c r="K9" s="14">
        <f t="shared" si="0"/>
        <v>7160.236696107686</v>
      </c>
      <c r="L9" s="14">
        <f t="shared" si="0"/>
        <v>7457.082179158661</v>
      </c>
      <c r="M9" s="14">
        <f t="shared" si="0"/>
        <v>7653.478995740659</v>
      </c>
      <c r="N9" s="14">
        <f t="shared" si="0"/>
        <v>7779.171964023837</v>
      </c>
      <c r="O9" s="14">
        <f t="shared" si="0"/>
        <v>7852.642133603124</v>
      </c>
      <c r="P9" s="14">
        <f t="shared" si="0"/>
        <v>7873.109830083342</v>
      </c>
      <c r="Q9" s="14">
        <f t="shared" si="0"/>
        <v>7766.436885677967</v>
      </c>
      <c r="R9" s="14">
        <f t="shared" si="0"/>
        <v>7715.242922776526</v>
      </c>
      <c r="S9" s="14">
        <f t="shared" si="0"/>
        <v>8022.8187905186305</v>
      </c>
      <c r="T9" s="12">
        <f>((S9/B9)^(1/17)-1)*100</f>
        <v>1.9100483873594865</v>
      </c>
    </row>
    <row r="11" spans="1:19" ht="12.75" customHeight="1">
      <c r="A11" s="15" t="s">
        <v>10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5"/>
      <c r="Q11" s="15"/>
      <c r="R11" s="15"/>
      <c r="S11" s="15"/>
    </row>
    <row r="12" spans="1:20" ht="12.75">
      <c r="A12" s="17" t="s">
        <v>11</v>
      </c>
      <c r="P12" s="18"/>
      <c r="Q12" s="18"/>
      <c r="R12" s="18"/>
      <c r="S12" s="18"/>
      <c r="T12" s="18"/>
    </row>
    <row r="13" spans="16:20" ht="12.75">
      <c r="P13" s="18"/>
      <c r="Q13" s="18"/>
      <c r="R13" s="18"/>
      <c r="S13" s="18"/>
      <c r="T13" s="18"/>
    </row>
    <row r="14" spans="1:19" ht="25.5">
      <c r="A14" s="3" t="s">
        <v>12</v>
      </c>
      <c r="B14" s="4">
        <v>2000</v>
      </c>
      <c r="C14" s="4">
        <v>2001</v>
      </c>
      <c r="D14" s="4">
        <v>2002</v>
      </c>
      <c r="E14" s="4">
        <v>2003</v>
      </c>
      <c r="F14" s="4">
        <v>2004</v>
      </c>
      <c r="G14" s="4">
        <v>2005</v>
      </c>
      <c r="H14" s="4">
        <v>2006</v>
      </c>
      <c r="I14" s="4">
        <v>2007</v>
      </c>
      <c r="J14" s="4">
        <v>2008</v>
      </c>
      <c r="K14" s="4">
        <v>2009</v>
      </c>
      <c r="L14" s="4">
        <v>2010</v>
      </c>
      <c r="M14" s="5">
        <v>2011</v>
      </c>
      <c r="N14" s="4">
        <v>2012</v>
      </c>
      <c r="O14" s="5">
        <v>2013</v>
      </c>
      <c r="P14" s="5">
        <v>2014</v>
      </c>
      <c r="Q14" s="5">
        <v>2015</v>
      </c>
      <c r="R14" s="5" t="s">
        <v>3</v>
      </c>
      <c r="S14" s="5" t="s">
        <v>4</v>
      </c>
    </row>
    <row r="15" spans="1:19" ht="12.75">
      <c r="A15" s="7" t="s">
        <v>6</v>
      </c>
      <c r="B15" s="19">
        <f>B6/B$9</f>
        <v>0</v>
      </c>
      <c r="C15" s="19">
        <f>C6/C$9</f>
        <v>0</v>
      </c>
      <c r="D15" s="19">
        <f>D6/D$9</f>
        <v>0</v>
      </c>
      <c r="E15" s="19">
        <f>E6/E$9</f>
        <v>0</v>
      </c>
      <c r="F15" s="19">
        <f>F6/F$9</f>
        <v>0</v>
      </c>
      <c r="G15" s="19">
        <f>G6/G$9</f>
        <v>0</v>
      </c>
      <c r="H15" s="19">
        <f>H6/H$9</f>
        <v>0</v>
      </c>
      <c r="I15" s="19">
        <f>I6/I$9</f>
        <v>0</v>
      </c>
      <c r="J15" s="19">
        <f>J6/J$9</f>
        <v>0</v>
      </c>
      <c r="K15" s="19">
        <f>K6/K$9</f>
        <v>0</v>
      </c>
      <c r="L15" s="19">
        <f>L6/L$9</f>
        <v>0</v>
      </c>
      <c r="M15" s="19">
        <f>M6/M$9</f>
        <v>0</v>
      </c>
      <c r="N15" s="19">
        <f>N6/N$9</f>
        <v>0</v>
      </c>
      <c r="O15" s="19">
        <f>O6/O$9</f>
        <v>0</v>
      </c>
      <c r="P15" s="19">
        <f>P6/P$9</f>
        <v>0</v>
      </c>
      <c r="Q15" s="19">
        <f>Q6/Q$9</f>
        <v>0</v>
      </c>
      <c r="R15" s="19">
        <f>R6/R$9</f>
        <v>0</v>
      </c>
      <c r="S15" s="19">
        <f>S6/S$9</f>
        <v>0</v>
      </c>
    </row>
    <row r="16" spans="1:21" ht="12.75">
      <c r="A16" s="11" t="s">
        <v>7</v>
      </c>
      <c r="B16" s="19">
        <f>B7/B$9</f>
        <v>0.44969518735027975</v>
      </c>
      <c r="C16" s="19">
        <f>C7/C$9</f>
        <v>0.4430559373458394</v>
      </c>
      <c r="D16" s="19">
        <f>D7/D$9</f>
        <v>0.439011109041296</v>
      </c>
      <c r="E16" s="19">
        <f>E7/E$9</f>
        <v>0.4522111637454986</v>
      </c>
      <c r="F16" s="19">
        <f>F7/F$9</f>
        <v>0.45866706515181843</v>
      </c>
      <c r="G16" s="19">
        <f>G7/G$9</f>
        <v>0.44510687157173157</v>
      </c>
      <c r="H16" s="19">
        <f>H7/H$9</f>
        <v>0.42094350425517574</v>
      </c>
      <c r="I16" s="19">
        <f>I7/I$9</f>
        <v>0.41733118221692006</v>
      </c>
      <c r="J16" s="19">
        <f>J7/J$9</f>
        <v>0.40452862348155266</v>
      </c>
      <c r="K16" s="19">
        <f>K7/K$9</f>
        <v>0.3949701118362705</v>
      </c>
      <c r="L16" s="19">
        <f>L7/L$9</f>
        <v>0.4095466049315067</v>
      </c>
      <c r="M16" s="19">
        <f>M7/M$9</f>
        <v>0.4025248449613092</v>
      </c>
      <c r="N16" s="19">
        <f>N7/N$9</f>
        <v>0.39414407246975053</v>
      </c>
      <c r="O16" s="19">
        <f>O7/O$9</f>
        <v>0.39300290742038624</v>
      </c>
      <c r="P16" s="19">
        <f>P7/P$9</f>
        <v>0.36657466774824027</v>
      </c>
      <c r="Q16" s="19">
        <f>Q7/Q$9</f>
        <v>0.3519316774997268</v>
      </c>
      <c r="R16" s="19">
        <f>R7/R$9</f>
        <v>0.35453317036251</v>
      </c>
      <c r="S16" s="19">
        <f>S7/S$9</f>
        <v>0.3456686153608918</v>
      </c>
      <c r="U16" s="20"/>
    </row>
    <row r="17" spans="1:19" ht="12.75">
      <c r="A17" s="11" t="s">
        <v>8</v>
      </c>
      <c r="B17" s="19">
        <f>B8/B$9</f>
        <v>0.5503048126497203</v>
      </c>
      <c r="C17" s="19">
        <f>C8/C$9</f>
        <v>0.5569440626541606</v>
      </c>
      <c r="D17" s="19">
        <f>D8/D$9</f>
        <v>0.560988890958704</v>
      </c>
      <c r="E17" s="19">
        <f>E8/E$9</f>
        <v>0.5477888362545015</v>
      </c>
      <c r="F17" s="19">
        <f>F8/F$9</f>
        <v>0.5413329348481816</v>
      </c>
      <c r="G17" s="19">
        <f>G8/G$9</f>
        <v>0.5548931284282685</v>
      </c>
      <c r="H17" s="19">
        <f>H8/H$9</f>
        <v>0.5790564957448243</v>
      </c>
      <c r="I17" s="19">
        <f>I8/I$9</f>
        <v>0.5826688177830799</v>
      </c>
      <c r="J17" s="19">
        <f>J8/J$9</f>
        <v>0.5954713765184474</v>
      </c>
      <c r="K17" s="19">
        <f>K8/K$9</f>
        <v>0.6050298881637295</v>
      </c>
      <c r="L17" s="19">
        <f>L8/L$9</f>
        <v>0.5904533950684934</v>
      </c>
      <c r="M17" s="19">
        <f>M8/M$9</f>
        <v>0.5974751550386909</v>
      </c>
      <c r="N17" s="19">
        <f>N8/N$9</f>
        <v>0.6058559275302494</v>
      </c>
      <c r="O17" s="19">
        <f>O8/O$9</f>
        <v>0.6069970925796138</v>
      </c>
      <c r="P17" s="19">
        <f>P8/P$9</f>
        <v>0.6334253322517597</v>
      </c>
      <c r="Q17" s="19">
        <f>Q8/Q$9</f>
        <v>0.6480683225002731</v>
      </c>
      <c r="R17" s="19">
        <f>R8/R$9</f>
        <v>0.6454668296374901</v>
      </c>
      <c r="S17" s="19">
        <f>S8/S$9</f>
        <v>0.6543313846391082</v>
      </c>
    </row>
    <row r="18" spans="1:19" ht="12.75">
      <c r="A18" s="13" t="s">
        <v>9</v>
      </c>
      <c r="B18" s="19">
        <f>B9/B$9</f>
        <v>1</v>
      </c>
      <c r="C18" s="19">
        <f>C9/C$9</f>
        <v>1</v>
      </c>
      <c r="D18" s="19">
        <f>D9/D$9</f>
        <v>1</v>
      </c>
      <c r="E18" s="19">
        <f>E9/E$9</f>
        <v>1</v>
      </c>
      <c r="F18" s="19">
        <f>F9/F$9</f>
        <v>1</v>
      </c>
      <c r="G18" s="19">
        <f>G9/G$9</f>
        <v>1</v>
      </c>
      <c r="H18" s="19">
        <f>H9/H$9</f>
        <v>1</v>
      </c>
      <c r="I18" s="19">
        <f>I9/I$9</f>
        <v>1</v>
      </c>
      <c r="J18" s="19">
        <f>J9/J$9</f>
        <v>1</v>
      </c>
      <c r="K18" s="19">
        <f>K9/K$9</f>
        <v>1</v>
      </c>
      <c r="L18" s="19">
        <f>L9/L$9</f>
        <v>1</v>
      </c>
      <c r="M18" s="19">
        <f>M9/M$9</f>
        <v>1</v>
      </c>
      <c r="N18" s="19">
        <f>N9/N$9</f>
        <v>1</v>
      </c>
      <c r="O18" s="19">
        <f>O9/O$9</f>
        <v>1</v>
      </c>
      <c r="P18" s="19">
        <f>P9/P$9</f>
        <v>1</v>
      </c>
      <c r="Q18" s="19">
        <f>Q9/Q$9</f>
        <v>1</v>
      </c>
      <c r="R18" s="19">
        <f>R9/R$9</f>
        <v>1</v>
      </c>
      <c r="S18" s="19">
        <f>S9/S$9</f>
        <v>1</v>
      </c>
    </row>
    <row r="20" spans="1:19" ht="38.25">
      <c r="A20" s="15" t="s">
        <v>10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5"/>
      <c r="Q20" s="15"/>
      <c r="R20" s="15"/>
      <c r="S20" s="15"/>
    </row>
    <row r="21" spans="1:19" ht="12.75">
      <c r="A21" s="17" t="s">
        <v>11</v>
      </c>
      <c r="P21" s="18"/>
      <c r="Q21" s="18"/>
      <c r="R21" s="18"/>
      <c r="S21" s="18"/>
    </row>
    <row r="22" ht="12.75">
      <c r="A22" s="21"/>
    </row>
    <row r="23" ht="12.75">
      <c r="A23" s="21"/>
    </row>
    <row r="24" ht="12.75">
      <c r="A24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Irénée Joassard</cp:lastModifiedBy>
  <dcterms:modified xsi:type="dcterms:W3CDTF">2020-03-31T12:50:41Z</dcterms:modified>
  <cp:category/>
  <cp:version/>
  <cp:contentType/>
  <cp:contentStatus/>
</cp:coreProperties>
</file>