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255" windowWidth="20730" windowHeight="1092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<sst xmlns="http://schemas.openxmlformats.org/spreadsheetml/2006/main" count="19" uniqueCount="14">
  <si>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Total</t>
  </si>
  <si>
    <t>Dépense totale
en millions d'euro courants</t>
  </si>
  <si>
    <t>Dépenses courantes</t>
  </si>
  <si>
    <r>
      <rPr>
        <b/>
        <sz val="10"/>
        <rFont val="Arial"/>
        <family val="2"/>
      </rPr>
      <t xml:space="preserve">Note </t>
    </r>
    <r>
      <rPr>
        <sz val="10"/>
        <rFont val="Arial"/>
        <family val="2"/>
      </rPr>
      <t xml:space="preserve">: sd = données semi-definitives ; p = données provisoires
</t>
    </r>
  </si>
  <si>
    <t>Dépenses d'investissements</t>
  </si>
  <si>
    <t>* millions d'euros courants</t>
  </si>
  <si>
    <t>Dépense nationale de gestion des déchets</t>
  </si>
  <si>
    <t xml:space="preserve">Évolution de la dépense nationale de gestion des déchets
</t>
  </si>
  <si>
    <t>Répartition par composante en 2017</t>
  </si>
  <si>
    <t>2017p</t>
  </si>
  <si>
    <t>2016sd</t>
  </si>
  <si>
    <r>
      <t>Source :</t>
    </r>
    <r>
      <rPr>
        <sz val="10"/>
        <rFont val="Arial"/>
        <family val="2"/>
      </rPr>
      <t xml:space="preserve"> SDES - Compte satellite de l’environnement, 2019</t>
    </r>
  </si>
  <si>
    <r>
      <t>Source :</t>
    </r>
    <r>
      <rPr>
        <sz val="10"/>
        <rFont val="Arial"/>
        <family val="2"/>
      </rPr>
      <t xml:space="preserve"> SDES - Compte satellite de l’environnement, 2019</t>
    </r>
  </si>
  <si>
    <t>Note : sd = données semi-definitives ; p = données provisoires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</si>
</sst>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\ _€_-;\-* #,##0\ _€_-;_-* &quot;-&quot;??\ _€_-;_-@_-"/>
    <numFmt numFmtId="171" formatCode="#,##0.0"/>
    <numFmt numFmtId="172" formatCode="&quot;Vrai&quot;;&quot;Vrai&quot;;&quot;Faux&quot;"/>
    <numFmt numFmtId="173" formatCode="&quot;Actif&quot;;&quot;Actif&quot;;&quot;Inactif&quot;"/>
    <numFmt numFmtId="174" formatCode="0.00000000"/>
    <numFmt numFmtId="175" formatCode="0.0%"/>
    <numFmt numFmtId="176" formatCode="_-* #,##0.00\ _€_-;\-* #,##0.00\ _€_-;_-* \-??\ _€_-;_-@_-"/>
    <numFmt numFmtId="177" formatCode="_-* #,##0\ _€_-;\-* #,##0\ _€_-;_-* &quot;- &quot;_€_-;_-@_-"/>
    <numFmt numFmtId="178" formatCode="_(* #,##0_);_(* \(#,##0\);_(* &quot;-&quot;_);_(@_)"/>
    <numFmt numFmtId="179" formatCode="_-* #,##0.0\ _€_-;\-* #,##0.0\ _€_-;_-* &quot;-&quot;??\ _€_-;_-@_-"/>
    <numFmt numFmtId="180" formatCode="0.000%"/>
    <numFmt numFmtId="181" formatCode="0.0000%"/>
    <numFmt numFmtId="182" formatCode="0.00000%"/>
    <numFmt numFmtId="183" formatCode="[$€-2]\ #,##0.00_);[Red]\([$€-2]\ #,##0.00\)"/>
    <numFmt numFmtId="184" formatCode="[$-40C]dddd\ d\ mmmm\ yyyy"/>
    <numFmt numFmtId="185" formatCode="_-* #,##0.0\ _€_-;\-* #,##0.0\ _€_-;_-* &quot;-&quot;\ _€_-;_-@_-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Arial"/>
      <family val="2"/>
    </font>
    <font>
      <b/>
      <sz val="11"/>
      <color indexed="5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338599"/>
      <name val="Arial"/>
      <family val="2"/>
    </font>
    <font>
      <b/>
      <sz val="11"/>
      <color rgb="FF78B41E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2">
    <xf numFmtId="0" fontId="0" fillId="0" borderId="0" xfId="0" applyAlignment="1">
      <alignment/>
    </xf>
    <xf numFmtId="41" fontId="0" fillId="33" borderId="10" xfId="47" applyNumberFormat="1" applyFill="1" applyBorder="1" applyAlignment="1">
      <alignment horizontal="center"/>
    </xf>
    <xf numFmtId="177" fontId="1" fillId="34" borderId="11" xfId="47" applyNumberFormat="1" applyFont="1" applyFill="1" applyBorder="1" applyAlignment="1" applyProtection="1">
      <alignment horizontal="right"/>
      <protection/>
    </xf>
    <xf numFmtId="0" fontId="1" fillId="34" borderId="0" xfId="60" applyFont="1" applyFill="1">
      <alignment/>
      <protection/>
    </xf>
    <xf numFmtId="0" fontId="1" fillId="33" borderId="10" xfId="52" applyFont="1" applyFill="1" applyBorder="1" applyAlignment="1">
      <alignment horizontal="right" indent="1"/>
      <protection/>
    </xf>
    <xf numFmtId="0" fontId="46" fillId="33" borderId="0" xfId="0" applyFont="1" applyFill="1" applyAlignment="1">
      <alignment/>
    </xf>
    <xf numFmtId="0" fontId="0" fillId="33" borderId="0" xfId="58" applyFont="1" applyFill="1">
      <alignment/>
      <protection/>
    </xf>
    <xf numFmtId="175" fontId="47" fillId="35" borderId="0" xfId="0" applyNumberFormat="1" applyFont="1" applyFill="1" applyBorder="1" applyAlignment="1">
      <alignment/>
    </xf>
    <xf numFmtId="0" fontId="0" fillId="33" borderId="10" xfId="58" applyFont="1" applyFill="1" applyBorder="1" applyAlignment="1">
      <alignment horizontal="left" shrinkToFit="1"/>
      <protection/>
    </xf>
    <xf numFmtId="0" fontId="1" fillId="36" borderId="10" xfId="58" applyFont="1" applyFill="1" applyBorder="1" applyAlignment="1">
      <alignment horizontal="center" vertical="center" wrapText="1"/>
      <protection/>
    </xf>
    <xf numFmtId="0" fontId="1" fillId="36" borderId="10" xfId="58" applyFont="1" applyFill="1" applyBorder="1" applyAlignment="1">
      <alignment horizontal="center" vertical="center"/>
      <protection/>
    </xf>
    <xf numFmtId="0" fontId="1" fillId="36" borderId="12" xfId="52" applyFont="1" applyFill="1" applyBorder="1" applyAlignment="1">
      <alignment horizontal="center" vertical="center"/>
      <protection/>
    </xf>
    <xf numFmtId="175" fontId="0" fillId="0" borderId="0" xfId="62" applyNumberFormat="1" applyFont="1" applyAlignment="1">
      <alignment/>
    </xf>
    <xf numFmtId="0" fontId="1" fillId="36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left" shrinkToFit="1"/>
      <protection/>
    </xf>
    <xf numFmtId="0" fontId="0" fillId="33" borderId="0" xfId="59" applyFont="1" applyFill="1" applyAlignment="1">
      <alignment vertical="top"/>
      <protection/>
    </xf>
    <xf numFmtId="0" fontId="1" fillId="34" borderId="0" xfId="61" applyFont="1" applyFill="1" applyAlignment="1">
      <alignment/>
      <protection/>
    </xf>
    <xf numFmtId="0" fontId="0" fillId="0" borderId="0" xfId="0" applyAlignment="1">
      <alignment/>
    </xf>
    <xf numFmtId="0" fontId="0" fillId="33" borderId="0" xfId="59" applyFont="1" applyFill="1" applyAlignment="1">
      <alignment/>
      <protection/>
    </xf>
    <xf numFmtId="9" fontId="0" fillId="33" borderId="13" xfId="62" applyFont="1" applyFill="1" applyBorder="1" applyAlignment="1">
      <alignment horizontal="center"/>
    </xf>
    <xf numFmtId="0" fontId="0" fillId="33" borderId="0" xfId="58" applyFont="1" applyFill="1" applyAlignment="1">
      <alignment horizontal="left" vertical="top" wrapText="1"/>
      <protection/>
    </xf>
    <xf numFmtId="0" fontId="0" fillId="33" borderId="0" xfId="58" applyFont="1" applyFill="1" applyAlignment="1">
      <alignment horizontal="left" vertical="top"/>
      <protection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tif" xfId="52"/>
    <cellStyle name="Neutre" xfId="53"/>
    <cellStyle name="Normal 12" xfId="54"/>
    <cellStyle name="Normal 2" xfId="55"/>
    <cellStyle name="Normal 2 2" xfId="56"/>
    <cellStyle name="Normal 3" xfId="57"/>
    <cellStyle name="Normal_Graphiques_biodiv" xfId="58"/>
    <cellStyle name="Normal_Graphiques_biodiv 2" xfId="59"/>
    <cellStyle name="Normal_IB_Dépenses Biodiversité_R3" xfId="60"/>
    <cellStyle name="Normal_IB_Dépenses Biodiversité_R3 2" xfId="61"/>
    <cellStyle name="Percent" xfId="62"/>
    <cellStyle name="Pourcentage 2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1145"/>
          <c:w val="0.8665"/>
          <c:h val="0.68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Données!$A$6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Données!$B$6:$S$6</c:f>
              <c:numCache>
                <c:ptCount val="18"/>
                <c:pt idx="0">
                  <c:v>8036.989193449826</c:v>
                </c:pt>
                <c:pt idx="1">
                  <c:v>8413.07434717816</c:v>
                </c:pt>
                <c:pt idx="2">
                  <c:v>9041.241269230153</c:v>
                </c:pt>
                <c:pt idx="3">
                  <c:v>9505.99090309059</c:v>
                </c:pt>
                <c:pt idx="4">
                  <c:v>9632.754197631282</c:v>
                </c:pt>
                <c:pt idx="5">
                  <c:v>10453.308872138676</c:v>
                </c:pt>
                <c:pt idx="6">
                  <c:v>11332.393822816812</c:v>
                </c:pt>
                <c:pt idx="7">
                  <c:v>11968.220285646463</c:v>
                </c:pt>
                <c:pt idx="8">
                  <c:v>11867.812968361706</c:v>
                </c:pt>
                <c:pt idx="9">
                  <c:v>12171.65543290812</c:v>
                </c:pt>
                <c:pt idx="10">
                  <c:v>12929.40559914737</c:v>
                </c:pt>
                <c:pt idx="11">
                  <c:v>13689.004648271411</c:v>
                </c:pt>
                <c:pt idx="12">
                  <c:v>14363.964178868955</c:v>
                </c:pt>
                <c:pt idx="13">
                  <c:v>14760.620248005347</c:v>
                </c:pt>
                <c:pt idx="14">
                  <c:v>15152.43436827551</c:v>
                </c:pt>
                <c:pt idx="15">
                  <c:v>15329.041113360832</c:v>
                </c:pt>
                <c:pt idx="16">
                  <c:v>15785.591285908444</c:v>
                </c:pt>
                <c:pt idx="17">
                  <c:v>16323.496260755446</c:v>
                </c:pt>
              </c:numCache>
            </c:numRef>
          </c:val>
        </c:ser>
        <c:ser>
          <c:idx val="3"/>
          <c:order val="1"/>
          <c:tx>
            <c:strRef>
              <c:f>Données!$A$7</c:f>
              <c:strCache>
                <c:ptCount val="1"/>
                <c:pt idx="0">
                  <c:v>Dépenses d'investissements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Données!$B$7:$S$7</c:f>
              <c:numCache>
                <c:ptCount val="18"/>
                <c:pt idx="0">
                  <c:v>1279.3319540315274</c:v>
                </c:pt>
                <c:pt idx="1">
                  <c:v>1362.7422504293388</c:v>
                </c:pt>
                <c:pt idx="2">
                  <c:v>1431.5879434660656</c:v>
                </c:pt>
                <c:pt idx="3">
                  <c:v>1449.5508272213306</c:v>
                </c:pt>
                <c:pt idx="4">
                  <c:v>1651.1094659897458</c:v>
                </c:pt>
                <c:pt idx="5">
                  <c:v>1979.983534120239</c:v>
                </c:pt>
                <c:pt idx="6">
                  <c:v>2058.2650117126145</c:v>
                </c:pt>
                <c:pt idx="7">
                  <c:v>1865.186750951182</c:v>
                </c:pt>
                <c:pt idx="8">
                  <c:v>1672.4708236359625</c:v>
                </c:pt>
                <c:pt idx="9">
                  <c:v>1914.354007216834</c:v>
                </c:pt>
                <c:pt idx="10">
                  <c:v>1997.7818897586812</c:v>
                </c:pt>
                <c:pt idx="11">
                  <c:v>2013.3412581398147</c:v>
                </c:pt>
                <c:pt idx="12">
                  <c:v>1910.407813072559</c:v>
                </c:pt>
                <c:pt idx="13">
                  <c:v>1950.781300212952</c:v>
                </c:pt>
                <c:pt idx="14">
                  <c:v>1958.718691446349</c:v>
                </c:pt>
                <c:pt idx="15">
                  <c:v>1802.6371728704758</c:v>
                </c:pt>
                <c:pt idx="16">
                  <c:v>1805.4958611554835</c:v>
                </c:pt>
                <c:pt idx="17">
                  <c:v>1814.742539314282</c:v>
                </c:pt>
              </c:numCache>
            </c:numRef>
          </c:val>
        </c:ser>
        <c:axId val="19260225"/>
        <c:axId val="39124298"/>
      </c:barChart>
      <c:lineChart>
        <c:grouping val="standard"/>
        <c:varyColors val="0"/>
        <c:ser>
          <c:idx val="0"/>
          <c:order val="2"/>
          <c:tx>
            <c:strRef>
              <c:f>Données!$A$8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9 316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Données!$B$5:$S$5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2016sd</c:v>
                </c:pt>
                <c:pt idx="17">
                  <c:v>2017p</c:v>
                </c:pt>
              </c:strCache>
            </c:strRef>
          </c:cat>
          <c:val>
            <c:numRef>
              <c:f>Données!$B$8:$S$8</c:f>
              <c:numCache>
                <c:ptCount val="18"/>
                <c:pt idx="0">
                  <c:v>9316.321147481354</c:v>
                </c:pt>
                <c:pt idx="1">
                  <c:v>9775.8165976075</c:v>
                </c:pt>
                <c:pt idx="2">
                  <c:v>10472.829212696219</c:v>
                </c:pt>
                <c:pt idx="3">
                  <c:v>10955.54173031192</c:v>
                </c:pt>
                <c:pt idx="4">
                  <c:v>11283.863663621029</c:v>
                </c:pt>
                <c:pt idx="5">
                  <c:v>12433.292406258915</c:v>
                </c:pt>
                <c:pt idx="6">
                  <c:v>13390.658834529426</c:v>
                </c:pt>
                <c:pt idx="7">
                  <c:v>13833.407036597644</c:v>
                </c:pt>
                <c:pt idx="8">
                  <c:v>13540.283791997668</c:v>
                </c:pt>
                <c:pt idx="9">
                  <c:v>14086.009440124953</c:v>
                </c:pt>
                <c:pt idx="10">
                  <c:v>14927.187488906053</c:v>
                </c:pt>
                <c:pt idx="11">
                  <c:v>15702.345906411227</c:v>
                </c:pt>
                <c:pt idx="12">
                  <c:v>16274.371991941514</c:v>
                </c:pt>
                <c:pt idx="13">
                  <c:v>16711.4015482183</c:v>
                </c:pt>
                <c:pt idx="14">
                  <c:v>17111.15305972186</c:v>
                </c:pt>
                <c:pt idx="15">
                  <c:v>17131.67828623131</c:v>
                </c:pt>
                <c:pt idx="16">
                  <c:v>17591.08714706393</c:v>
                </c:pt>
                <c:pt idx="17">
                  <c:v>18138.23880006973</c:v>
                </c:pt>
              </c:numCache>
            </c:numRef>
          </c:val>
          <c:smooth val="0"/>
        </c:ser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millions d'euros courants</a:t>
                </a:r>
              </a:p>
            </c:rich>
          </c:tx>
          <c:layout>
            <c:manualLayout>
              <c:xMode val="factor"/>
              <c:yMode val="factor"/>
              <c:x val="0.08325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25"/>
          <c:y val="0.8155"/>
          <c:w val="0.84525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0.96825</cdr:y>
    </cdr:from>
    <cdr:to>
      <cdr:x>0.03925</cdr:x>
      <cdr:y>0.99475</cdr:y>
    </cdr:to>
    <cdr:sp fLocksText="0">
      <cdr:nvSpPr>
        <cdr:cNvPr id="1" name="Text Box 1026"/>
        <cdr:cNvSpPr txBox="1">
          <a:spLocks noChangeArrowheads="1"/>
        </cdr:cNvSpPr>
      </cdr:nvSpPr>
      <cdr:spPr>
        <a:xfrm>
          <a:off x="352425" y="5972175"/>
          <a:ext cx="19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0.88025</cdr:y>
    </cdr:from>
    <cdr:to>
      <cdr:x>0.744</cdr:x>
      <cdr:y>0.96325</cdr:y>
    </cdr:to>
    <cdr:sp>
      <cdr:nvSpPr>
        <cdr:cNvPr id="2" name="Text Box 1"/>
        <cdr:cNvSpPr txBox="1">
          <a:spLocks noChangeArrowheads="1"/>
        </cdr:cNvSpPr>
      </cdr:nvSpPr>
      <cdr:spPr>
        <a:xfrm>
          <a:off x="190500" y="5429250"/>
          <a:ext cx="6791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sd = données semi-definitives; p = données provisoires.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SDES, Compte satellite de l'environnement, 2019</a:t>
          </a:r>
        </a:p>
      </cdr:txBody>
    </cdr:sp>
  </cdr:relSizeAnchor>
  <cdr:relSizeAnchor xmlns:cdr="http://schemas.openxmlformats.org/drawingml/2006/chartDrawing">
    <cdr:from>
      <cdr:x>0.0225</cdr:x>
      <cdr:y>0</cdr:y>
    </cdr:from>
    <cdr:to>
      <cdr:x>0.979</cdr:x>
      <cdr:y>0.0695</cdr:y>
    </cdr:to>
    <cdr:sp>
      <cdr:nvSpPr>
        <cdr:cNvPr id="3" name="ZoneTexte 1"/>
        <cdr:cNvSpPr txBox="1">
          <a:spLocks noChangeArrowheads="1"/>
        </cdr:cNvSpPr>
      </cdr:nvSpPr>
      <cdr:spPr>
        <a:xfrm>
          <a:off x="209550" y="0"/>
          <a:ext cx="8991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Évolution de la dépense nationale de gestion des déchets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A28" sqref="A28"/>
    </sheetView>
  </sheetViews>
  <sheetFormatPr defaultColWidth="11.421875" defaultRowHeight="12.75"/>
  <cols>
    <col min="1" max="1" width="45.421875" style="0" customWidth="1"/>
  </cols>
  <sheetData>
    <row r="1" ht="23.25">
      <c r="A1" s="5" t="s">
        <v>6</v>
      </c>
    </row>
    <row r="3" ht="15">
      <c r="A3" s="7" t="s">
        <v>7</v>
      </c>
    </row>
    <row r="5" spans="1:19" ht="25.5">
      <c r="A5" s="9" t="s">
        <v>1</v>
      </c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1">
        <v>2011</v>
      </c>
      <c r="N5" s="10">
        <v>2012</v>
      </c>
      <c r="O5" s="11">
        <v>2013</v>
      </c>
      <c r="P5" s="11">
        <v>2014</v>
      </c>
      <c r="Q5" s="11">
        <v>2015</v>
      </c>
      <c r="R5" s="11" t="s">
        <v>10</v>
      </c>
      <c r="S5" s="11" t="s">
        <v>9</v>
      </c>
    </row>
    <row r="6" spans="1:19" ht="12.75">
      <c r="A6" s="8" t="s">
        <v>2</v>
      </c>
      <c r="B6" s="1">
        <v>8036.989193449826</v>
      </c>
      <c r="C6" s="1">
        <v>8413.07434717816</v>
      </c>
      <c r="D6" s="1">
        <v>9041.241269230153</v>
      </c>
      <c r="E6" s="1">
        <v>9505.99090309059</v>
      </c>
      <c r="F6" s="1">
        <v>9632.754197631282</v>
      </c>
      <c r="G6" s="1">
        <v>10453.308872138676</v>
      </c>
      <c r="H6" s="1">
        <v>11332.393822816812</v>
      </c>
      <c r="I6" s="1">
        <v>11968.220285646463</v>
      </c>
      <c r="J6" s="1">
        <v>11867.812968361706</v>
      </c>
      <c r="K6" s="1">
        <v>12171.65543290812</v>
      </c>
      <c r="L6" s="1">
        <v>12929.40559914737</v>
      </c>
      <c r="M6" s="1">
        <v>13689.004648271411</v>
      </c>
      <c r="N6" s="1">
        <v>14363.964178868955</v>
      </c>
      <c r="O6" s="1">
        <v>14760.620248005347</v>
      </c>
      <c r="P6" s="1">
        <v>15152.43436827551</v>
      </c>
      <c r="Q6" s="1">
        <v>15329.041113360832</v>
      </c>
      <c r="R6" s="1">
        <v>15785.591285908444</v>
      </c>
      <c r="S6" s="1">
        <v>16323.496260755446</v>
      </c>
    </row>
    <row r="7" spans="1:19" ht="12.75">
      <c r="A7" s="8" t="s">
        <v>4</v>
      </c>
      <c r="B7" s="1">
        <v>1279.3319540315274</v>
      </c>
      <c r="C7" s="1">
        <v>1362.7422504293388</v>
      </c>
      <c r="D7" s="1">
        <v>1431.5879434660656</v>
      </c>
      <c r="E7" s="1">
        <v>1449.5508272213306</v>
      </c>
      <c r="F7" s="1">
        <v>1651.1094659897458</v>
      </c>
      <c r="G7" s="1">
        <v>1979.983534120239</v>
      </c>
      <c r="H7" s="1">
        <v>2058.2650117126145</v>
      </c>
      <c r="I7" s="1">
        <v>1865.186750951182</v>
      </c>
      <c r="J7" s="1">
        <v>1672.4708236359625</v>
      </c>
      <c r="K7" s="1">
        <v>1914.354007216834</v>
      </c>
      <c r="L7" s="1">
        <v>1997.7818897586812</v>
      </c>
      <c r="M7" s="1">
        <v>2013.3412581398147</v>
      </c>
      <c r="N7" s="1">
        <v>1910.407813072559</v>
      </c>
      <c r="O7" s="1">
        <v>1950.781300212952</v>
      </c>
      <c r="P7" s="1">
        <v>1958.718691446349</v>
      </c>
      <c r="Q7" s="1">
        <v>1802.6371728704758</v>
      </c>
      <c r="R7" s="1">
        <v>1805.4958611554835</v>
      </c>
      <c r="S7" s="1">
        <v>1814.742539314282</v>
      </c>
    </row>
    <row r="8" spans="1:19" ht="12.75">
      <c r="A8" s="4" t="s">
        <v>0</v>
      </c>
      <c r="B8" s="2">
        <f>B6+B7</f>
        <v>9316.321147481354</v>
      </c>
      <c r="C8" s="2">
        <f aca="true" t="shared" si="0" ref="C8:S8">C6+C7</f>
        <v>9775.8165976075</v>
      </c>
      <c r="D8" s="2">
        <f t="shared" si="0"/>
        <v>10472.829212696219</v>
      </c>
      <c r="E8" s="2">
        <f t="shared" si="0"/>
        <v>10955.54173031192</v>
      </c>
      <c r="F8" s="2">
        <f t="shared" si="0"/>
        <v>11283.863663621029</v>
      </c>
      <c r="G8" s="2">
        <f t="shared" si="0"/>
        <v>12433.292406258915</v>
      </c>
      <c r="H8" s="2">
        <f t="shared" si="0"/>
        <v>13390.658834529426</v>
      </c>
      <c r="I8" s="2">
        <f t="shared" si="0"/>
        <v>13833.407036597644</v>
      </c>
      <c r="J8" s="2">
        <f t="shared" si="0"/>
        <v>13540.283791997668</v>
      </c>
      <c r="K8" s="2">
        <f t="shared" si="0"/>
        <v>14086.009440124953</v>
      </c>
      <c r="L8" s="2">
        <f t="shared" si="0"/>
        <v>14927.187488906053</v>
      </c>
      <c r="M8" s="2">
        <f t="shared" si="0"/>
        <v>15702.345906411227</v>
      </c>
      <c r="N8" s="2">
        <f t="shared" si="0"/>
        <v>16274.371991941514</v>
      </c>
      <c r="O8" s="2">
        <f t="shared" si="0"/>
        <v>16711.4015482183</v>
      </c>
      <c r="P8" s="2">
        <f t="shared" si="0"/>
        <v>17111.15305972186</v>
      </c>
      <c r="Q8" s="2">
        <f t="shared" si="0"/>
        <v>17131.67828623131</v>
      </c>
      <c r="R8" s="2">
        <f t="shared" si="0"/>
        <v>17591.08714706393</v>
      </c>
      <c r="S8" s="2">
        <f t="shared" si="0"/>
        <v>18138.23880006973</v>
      </c>
    </row>
    <row r="10" spans="1:18" ht="12.75">
      <c r="A10" s="20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6" ht="12.75">
      <c r="A11" s="3" t="s">
        <v>12</v>
      </c>
      <c r="O11" s="12"/>
      <c r="P11" s="12"/>
    </row>
    <row r="12" ht="12.75">
      <c r="A12" s="6"/>
    </row>
    <row r="14" spans="1:19" ht="12.75">
      <c r="A14" s="13" t="s">
        <v>8</v>
      </c>
      <c r="B14" s="10">
        <v>2000</v>
      </c>
      <c r="C14" s="10">
        <v>2001</v>
      </c>
      <c r="D14" s="10">
        <v>2002</v>
      </c>
      <c r="E14" s="10">
        <v>2003</v>
      </c>
      <c r="F14" s="10">
        <v>2004</v>
      </c>
      <c r="G14" s="10">
        <v>2005</v>
      </c>
      <c r="H14" s="10">
        <v>2006</v>
      </c>
      <c r="I14" s="10">
        <v>2007</v>
      </c>
      <c r="J14" s="10">
        <v>2008</v>
      </c>
      <c r="K14" s="10">
        <v>2009</v>
      </c>
      <c r="L14" s="10">
        <v>2010</v>
      </c>
      <c r="M14" s="11">
        <v>2011</v>
      </c>
      <c r="N14" s="10">
        <v>2012</v>
      </c>
      <c r="O14" s="11">
        <v>2013</v>
      </c>
      <c r="P14" s="11">
        <v>2014</v>
      </c>
      <c r="Q14" s="11">
        <v>2015</v>
      </c>
      <c r="R14" s="11" t="s">
        <v>10</v>
      </c>
      <c r="S14" s="11" t="s">
        <v>9</v>
      </c>
    </row>
    <row r="15" spans="1:19" ht="12.75">
      <c r="A15" s="14" t="s">
        <v>2</v>
      </c>
      <c r="B15" s="19">
        <f>B6/B$8</f>
        <v>0.8626784184680675</v>
      </c>
      <c r="C15" s="19">
        <f aca="true" t="shared" si="1" ref="C15:S15">C6/C$8</f>
        <v>0.8606006734247805</v>
      </c>
      <c r="D15" s="19">
        <f t="shared" si="1"/>
        <v>0.8633045651378951</v>
      </c>
      <c r="E15" s="19">
        <f t="shared" si="1"/>
        <v>0.8676878913974015</v>
      </c>
      <c r="F15" s="19">
        <f t="shared" si="1"/>
        <v>0.8536751670163392</v>
      </c>
      <c r="G15" s="19">
        <f t="shared" si="1"/>
        <v>0.8407514703729225</v>
      </c>
      <c r="H15" s="19">
        <f t="shared" si="1"/>
        <v>0.8462909826060888</v>
      </c>
      <c r="I15" s="19">
        <f t="shared" si="1"/>
        <v>0.8651679412008447</v>
      </c>
      <c r="J15" s="19">
        <f t="shared" si="1"/>
        <v>0.8764818485839717</v>
      </c>
      <c r="K15" s="19">
        <f t="shared" si="1"/>
        <v>0.864095362469113</v>
      </c>
      <c r="L15" s="19">
        <f t="shared" si="1"/>
        <v>0.8661648826181462</v>
      </c>
      <c r="M15" s="19">
        <f t="shared" si="1"/>
        <v>0.8717808619081705</v>
      </c>
      <c r="N15" s="19">
        <f t="shared" si="1"/>
        <v>0.8826125017900215</v>
      </c>
      <c r="O15" s="19">
        <f t="shared" si="1"/>
        <v>0.8832664456907304</v>
      </c>
      <c r="P15" s="19">
        <f t="shared" si="1"/>
        <v>0.8855297077520159</v>
      </c>
      <c r="Q15" s="19">
        <f t="shared" si="1"/>
        <v>0.8947775493589993</v>
      </c>
      <c r="R15" s="19">
        <f t="shared" si="1"/>
        <v>0.8973630312861685</v>
      </c>
      <c r="S15" s="19">
        <f t="shared" si="1"/>
        <v>0.8999493523424498</v>
      </c>
    </row>
    <row r="16" spans="1:19" ht="12.75">
      <c r="A16" s="14" t="s">
        <v>4</v>
      </c>
      <c r="B16" s="19">
        <f>B7/B$8</f>
        <v>0.13732158153193247</v>
      </c>
      <c r="C16" s="19">
        <f aca="true" t="shared" si="2" ref="C16:S16">C7/C$8</f>
        <v>0.13939932657521947</v>
      </c>
      <c r="D16" s="19">
        <f t="shared" si="2"/>
        <v>0.13669543486210492</v>
      </c>
      <c r="E16" s="19">
        <f t="shared" si="2"/>
        <v>0.1323121086025985</v>
      </c>
      <c r="F16" s="19">
        <f t="shared" si="2"/>
        <v>0.14632483298366078</v>
      </c>
      <c r="G16" s="19">
        <f t="shared" si="2"/>
        <v>0.15924852962707736</v>
      </c>
      <c r="H16" s="19">
        <f t="shared" si="2"/>
        <v>0.1537090173939112</v>
      </c>
      <c r="I16" s="19">
        <f t="shared" si="2"/>
        <v>0.13483205879915527</v>
      </c>
      <c r="J16" s="19">
        <f t="shared" si="2"/>
        <v>0.12351815141602834</v>
      </c>
      <c r="K16" s="19">
        <f t="shared" si="2"/>
        <v>0.13590463753088697</v>
      </c>
      <c r="L16" s="19">
        <f t="shared" si="2"/>
        <v>0.1338351173818538</v>
      </c>
      <c r="M16" s="19">
        <f t="shared" si="2"/>
        <v>0.1282191380918295</v>
      </c>
      <c r="N16" s="19">
        <f t="shared" si="2"/>
        <v>0.11738749820997851</v>
      </c>
      <c r="O16" s="19">
        <f t="shared" si="2"/>
        <v>0.11673355430926954</v>
      </c>
      <c r="P16" s="19">
        <f t="shared" si="2"/>
        <v>0.11447029224798413</v>
      </c>
      <c r="Q16" s="19">
        <f t="shared" si="2"/>
        <v>0.10522245064100061</v>
      </c>
      <c r="R16" s="19">
        <f t="shared" si="2"/>
        <v>0.10263696871383148</v>
      </c>
      <c r="S16" s="19">
        <f t="shared" si="2"/>
        <v>0.10005064765755017</v>
      </c>
    </row>
    <row r="17" spans="1:19" ht="12.75">
      <c r="A17" s="4" t="s">
        <v>0</v>
      </c>
      <c r="B17" s="19">
        <f>B15+B16</f>
        <v>1</v>
      </c>
      <c r="C17" s="19">
        <f aca="true" t="shared" si="3" ref="C17:S17">C15+C16</f>
        <v>1</v>
      </c>
      <c r="D17" s="19">
        <f t="shared" si="3"/>
        <v>1</v>
      </c>
      <c r="E17" s="19">
        <f t="shared" si="3"/>
        <v>1</v>
      </c>
      <c r="F17" s="19">
        <f t="shared" si="3"/>
        <v>1</v>
      </c>
      <c r="G17" s="19">
        <f t="shared" si="3"/>
        <v>0.9999999999999999</v>
      </c>
      <c r="H17" s="19">
        <f t="shared" si="3"/>
        <v>1</v>
      </c>
      <c r="I17" s="19">
        <f t="shared" si="3"/>
        <v>1</v>
      </c>
      <c r="J17" s="19">
        <f t="shared" si="3"/>
        <v>1</v>
      </c>
      <c r="K17" s="19">
        <f t="shared" si="3"/>
        <v>1</v>
      </c>
      <c r="L17" s="19">
        <f t="shared" si="3"/>
        <v>1</v>
      </c>
      <c r="M17" s="19">
        <f t="shared" si="3"/>
        <v>1</v>
      </c>
      <c r="N17" s="19">
        <f t="shared" si="3"/>
        <v>1</v>
      </c>
      <c r="O17" s="19">
        <f t="shared" si="3"/>
        <v>1</v>
      </c>
      <c r="P17" s="19">
        <f t="shared" si="3"/>
        <v>1</v>
      </c>
      <c r="Q17" s="19">
        <f t="shared" si="3"/>
        <v>1</v>
      </c>
      <c r="R17" s="19">
        <f t="shared" si="3"/>
        <v>0.9999999999999999</v>
      </c>
      <c r="S17" s="19">
        <f t="shared" si="3"/>
        <v>1</v>
      </c>
    </row>
    <row r="19" spans="1:3" ht="12.75">
      <c r="A19" s="15" t="s">
        <v>13</v>
      </c>
      <c r="B19" s="15"/>
      <c r="C19" s="15"/>
    </row>
    <row r="20" spans="1:3" ht="12.75">
      <c r="A20" s="16" t="s">
        <v>11</v>
      </c>
      <c r="B20" s="17"/>
      <c r="C20" s="17"/>
    </row>
    <row r="21" ht="12.75">
      <c r="A21" s="18" t="s">
        <v>5</v>
      </c>
    </row>
  </sheetData>
  <sheetProtection/>
  <mergeCells count="1">
    <mergeCell ref="A10:R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fbouagal</dc:creator>
  <cp:keywords/>
  <dc:description/>
  <cp:lastModifiedBy>Irénée Joassard</cp:lastModifiedBy>
  <cp:lastPrinted>2018-04-25T08:03:20Z</cp:lastPrinted>
  <dcterms:created xsi:type="dcterms:W3CDTF">2011-09-15T08:48:11Z</dcterms:created>
  <dcterms:modified xsi:type="dcterms:W3CDTF">2020-03-31T12:33:49Z</dcterms:modified>
  <cp:category/>
  <cp:version/>
  <cp:contentType/>
  <cp:contentStatus/>
</cp:coreProperties>
</file>